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85" yWindow="135" windowWidth="15915" windowHeight="8085" tabRatio="418" activeTab="1"/>
  </bookViews>
  <sheets>
    <sheet name="1-4 класс" sheetId="2" r:id="rId1"/>
    <sheet name="5 -11 класс" sheetId="5" r:id="rId2"/>
  </sheets>
  <definedNames>
    <definedName name="_xlnm.Print_Area" localSheetId="0">'1-4 класс'!$A$1:$P$171</definedName>
    <definedName name="_xlnm.Print_Area" localSheetId="1">'5 -11 класс'!$A$1:$P$170</definedName>
  </definedNames>
  <calcPr calcId="125725"/>
</workbook>
</file>

<file path=xl/calcChain.xml><?xml version="1.0" encoding="utf-8"?>
<calcChain xmlns="http://schemas.openxmlformats.org/spreadsheetml/2006/main">
  <c r="B20" i="2"/>
  <c r="C68" l="1"/>
  <c r="B68"/>
  <c r="D170"/>
  <c r="E170"/>
  <c r="F170"/>
  <c r="G170"/>
  <c r="H170"/>
  <c r="I170"/>
  <c r="J170"/>
  <c r="K170"/>
  <c r="L170"/>
  <c r="M170"/>
  <c r="N170"/>
  <c r="C170"/>
  <c r="D169" i="5"/>
  <c r="E169"/>
  <c r="F169"/>
  <c r="G169"/>
  <c r="H169"/>
  <c r="I169"/>
  <c r="J169"/>
  <c r="K169"/>
  <c r="L169"/>
  <c r="M169"/>
  <c r="N169"/>
  <c r="C169"/>
  <c r="D154"/>
  <c r="E154"/>
  <c r="F154"/>
  <c r="G154"/>
  <c r="H154"/>
  <c r="I154"/>
  <c r="J154"/>
  <c r="K154"/>
  <c r="L154"/>
  <c r="M154"/>
  <c r="N154"/>
  <c r="C154"/>
  <c r="B154"/>
  <c r="C155" i="2"/>
  <c r="D155"/>
  <c r="E155"/>
  <c r="F155"/>
  <c r="G155"/>
  <c r="H155"/>
  <c r="I155"/>
  <c r="J155"/>
  <c r="K155"/>
  <c r="L155"/>
  <c r="M155"/>
  <c r="N155"/>
  <c r="B155"/>
  <c r="D87"/>
  <c r="E87"/>
  <c r="F87"/>
  <c r="G87"/>
  <c r="H87"/>
  <c r="I87"/>
  <c r="J87"/>
  <c r="K87"/>
  <c r="L87"/>
  <c r="M87"/>
  <c r="N87"/>
  <c r="C87"/>
  <c r="D87" i="5"/>
  <c r="E87"/>
  <c r="F87"/>
  <c r="G87"/>
  <c r="H87"/>
  <c r="I87"/>
  <c r="J87"/>
  <c r="K87"/>
  <c r="L87"/>
  <c r="M87"/>
  <c r="N87"/>
  <c r="C87"/>
  <c r="D34"/>
  <c r="E34"/>
  <c r="F34"/>
  <c r="G34"/>
  <c r="H34"/>
  <c r="I34"/>
  <c r="J34"/>
  <c r="K34"/>
  <c r="L34"/>
  <c r="M34"/>
  <c r="N34"/>
  <c r="C34"/>
  <c r="B34"/>
  <c r="D34" i="2"/>
  <c r="E34"/>
  <c r="F34"/>
  <c r="G34"/>
  <c r="H34"/>
  <c r="I34"/>
  <c r="J34"/>
  <c r="K34"/>
  <c r="L34"/>
  <c r="M34"/>
  <c r="N34"/>
  <c r="C34"/>
  <c r="B34"/>
  <c r="D68"/>
  <c r="E68"/>
  <c r="F68"/>
  <c r="G68"/>
  <c r="H68"/>
  <c r="I68"/>
  <c r="J68"/>
  <c r="K68"/>
  <c r="L68"/>
  <c r="M68"/>
  <c r="N68"/>
  <c r="H68" i="5"/>
  <c r="I68"/>
  <c r="J68"/>
  <c r="K68"/>
  <c r="L68"/>
  <c r="M68"/>
  <c r="N68"/>
  <c r="D68"/>
  <c r="E68"/>
  <c r="F68"/>
  <c r="G68"/>
  <c r="C68"/>
  <c r="B68"/>
  <c r="C147" l="1"/>
  <c r="D123" i="2"/>
  <c r="E123"/>
  <c r="F123"/>
  <c r="G123"/>
  <c r="H123"/>
  <c r="I123"/>
  <c r="J123"/>
  <c r="K123"/>
  <c r="L123"/>
  <c r="M123"/>
  <c r="N123"/>
  <c r="C123"/>
  <c r="D122" i="5"/>
  <c r="E122"/>
  <c r="F122"/>
  <c r="G122"/>
  <c r="H122"/>
  <c r="I122"/>
  <c r="J122"/>
  <c r="K122"/>
  <c r="L122"/>
  <c r="M122"/>
  <c r="N122"/>
  <c r="C122"/>
  <c r="B122"/>
  <c r="B103" l="1"/>
  <c r="B79"/>
  <c r="C59"/>
  <c r="B51"/>
  <c r="C45"/>
  <c r="B13"/>
  <c r="C162" i="2"/>
  <c r="B137"/>
  <c r="B131"/>
  <c r="B123"/>
  <c r="C114"/>
  <c r="C104"/>
  <c r="C96"/>
  <c r="C79"/>
  <c r="C59"/>
  <c r="C51"/>
  <c r="C45"/>
  <c r="C20"/>
  <c r="C148"/>
  <c r="B130" i="5"/>
  <c r="N161" l="1"/>
  <c r="N170" s="1"/>
  <c r="M161"/>
  <c r="M170" s="1"/>
  <c r="L161"/>
  <c r="L170" s="1"/>
  <c r="K161"/>
  <c r="K170" s="1"/>
  <c r="J161"/>
  <c r="J170" s="1"/>
  <c r="I161"/>
  <c r="I170" s="1"/>
  <c r="H161"/>
  <c r="H170" s="1"/>
  <c r="G161"/>
  <c r="G170" s="1"/>
  <c r="F161"/>
  <c r="F170" s="1"/>
  <c r="E161"/>
  <c r="E170" s="1"/>
  <c r="D161"/>
  <c r="D170" s="1"/>
  <c r="C161"/>
  <c r="C170" s="1"/>
  <c r="B170"/>
  <c r="B155"/>
  <c r="N147"/>
  <c r="M147"/>
  <c r="L147"/>
  <c r="K147"/>
  <c r="J147"/>
  <c r="I147"/>
  <c r="H147"/>
  <c r="G147"/>
  <c r="F147"/>
  <c r="E147"/>
  <c r="D147"/>
  <c r="N136"/>
  <c r="M136"/>
  <c r="L136"/>
  <c r="K136"/>
  <c r="K137" s="1"/>
  <c r="J136"/>
  <c r="I136"/>
  <c r="H136"/>
  <c r="G136"/>
  <c r="G137" s="1"/>
  <c r="F136"/>
  <c r="E136"/>
  <c r="D136"/>
  <c r="C136"/>
  <c r="C137" s="1"/>
  <c r="B136"/>
  <c r="B137" s="1"/>
  <c r="N130"/>
  <c r="M130"/>
  <c r="L130"/>
  <c r="K130"/>
  <c r="J130"/>
  <c r="I130"/>
  <c r="H130"/>
  <c r="G130"/>
  <c r="F130"/>
  <c r="E130"/>
  <c r="D130"/>
  <c r="C130"/>
  <c r="B123"/>
  <c r="N113"/>
  <c r="M113"/>
  <c r="L113"/>
  <c r="K113"/>
  <c r="J113"/>
  <c r="I113"/>
  <c r="H113"/>
  <c r="G113"/>
  <c r="F113"/>
  <c r="E113"/>
  <c r="D113"/>
  <c r="C113"/>
  <c r="N103"/>
  <c r="M103"/>
  <c r="L103"/>
  <c r="K103"/>
  <c r="J103"/>
  <c r="I103"/>
  <c r="H103"/>
  <c r="G103"/>
  <c r="F103"/>
  <c r="E103"/>
  <c r="D103"/>
  <c r="C103"/>
  <c r="B104"/>
  <c r="N96"/>
  <c r="M96"/>
  <c r="L96"/>
  <c r="K96"/>
  <c r="J96"/>
  <c r="I96"/>
  <c r="H96"/>
  <c r="G96"/>
  <c r="F96"/>
  <c r="E96"/>
  <c r="D96"/>
  <c r="C96"/>
  <c r="B88"/>
  <c r="N79"/>
  <c r="N88" s="1"/>
  <c r="M79"/>
  <c r="M88" s="1"/>
  <c r="L79"/>
  <c r="L88" s="1"/>
  <c r="K79"/>
  <c r="K88" s="1"/>
  <c r="J79"/>
  <c r="J88" s="1"/>
  <c r="I79"/>
  <c r="I88" s="1"/>
  <c r="H79"/>
  <c r="H88" s="1"/>
  <c r="G79"/>
  <c r="G88" s="1"/>
  <c r="F79"/>
  <c r="F88" s="1"/>
  <c r="E79"/>
  <c r="E88" s="1"/>
  <c r="D79"/>
  <c r="D88" s="1"/>
  <c r="C79"/>
  <c r="C88" s="1"/>
  <c r="B69"/>
  <c r="N59"/>
  <c r="N69" s="1"/>
  <c r="M59"/>
  <c r="M69" s="1"/>
  <c r="L59"/>
  <c r="L69" s="1"/>
  <c r="K59"/>
  <c r="K69" s="1"/>
  <c r="J59"/>
  <c r="J69" s="1"/>
  <c r="I59"/>
  <c r="I69" s="1"/>
  <c r="H59"/>
  <c r="H69" s="1"/>
  <c r="G59"/>
  <c r="G69" s="1"/>
  <c r="F59"/>
  <c r="F69" s="1"/>
  <c r="E59"/>
  <c r="E69" s="1"/>
  <c r="D59"/>
  <c r="D69" s="1"/>
  <c r="C69"/>
  <c r="N51"/>
  <c r="M51"/>
  <c r="L51"/>
  <c r="K51"/>
  <c r="J51"/>
  <c r="I51"/>
  <c r="H51"/>
  <c r="G51"/>
  <c r="F51"/>
  <c r="E51"/>
  <c r="D51"/>
  <c r="C51"/>
  <c r="N45"/>
  <c r="M45"/>
  <c r="M52" s="1"/>
  <c r="L45"/>
  <c r="K45"/>
  <c r="J45"/>
  <c r="I45"/>
  <c r="I52" s="1"/>
  <c r="H45"/>
  <c r="G45"/>
  <c r="F45"/>
  <c r="E45"/>
  <c r="E52" s="1"/>
  <c r="D45"/>
  <c r="B35"/>
  <c r="N27"/>
  <c r="N35" s="1"/>
  <c r="M27"/>
  <c r="M35" s="1"/>
  <c r="L27"/>
  <c r="L35" s="1"/>
  <c r="K27"/>
  <c r="K35" s="1"/>
  <c r="J27"/>
  <c r="J35" s="1"/>
  <c r="I27"/>
  <c r="I35" s="1"/>
  <c r="H27"/>
  <c r="H35" s="1"/>
  <c r="G27"/>
  <c r="G35" s="1"/>
  <c r="F27"/>
  <c r="F35" s="1"/>
  <c r="E27"/>
  <c r="E35" s="1"/>
  <c r="D27"/>
  <c r="D35" s="1"/>
  <c r="C27"/>
  <c r="C35" s="1"/>
  <c r="B21"/>
  <c r="N20"/>
  <c r="M20"/>
  <c r="L20"/>
  <c r="K20"/>
  <c r="J20"/>
  <c r="I20"/>
  <c r="H20"/>
  <c r="G20"/>
  <c r="F20"/>
  <c r="E20"/>
  <c r="D20"/>
  <c r="C20"/>
  <c r="N13"/>
  <c r="N21" s="1"/>
  <c r="M13"/>
  <c r="M21" s="1"/>
  <c r="L13"/>
  <c r="L21" s="1"/>
  <c r="K13"/>
  <c r="K21" s="1"/>
  <c r="J13"/>
  <c r="J21" s="1"/>
  <c r="I13"/>
  <c r="I21" s="1"/>
  <c r="H13"/>
  <c r="H21" s="1"/>
  <c r="G13"/>
  <c r="G21" s="1"/>
  <c r="F13"/>
  <c r="F21" s="1"/>
  <c r="E13"/>
  <c r="E21" s="1"/>
  <c r="D13"/>
  <c r="D21" s="1"/>
  <c r="C13"/>
  <c r="C21" s="1"/>
  <c r="D96" i="2"/>
  <c r="E96"/>
  <c r="F96"/>
  <c r="G96"/>
  <c r="H96"/>
  <c r="I96"/>
  <c r="J96"/>
  <c r="K96"/>
  <c r="L96"/>
  <c r="M96"/>
  <c r="N96"/>
  <c r="F104" i="5" l="1"/>
  <c r="J104"/>
  <c r="N104"/>
  <c r="D137"/>
  <c r="H137"/>
  <c r="L137"/>
  <c r="J137"/>
  <c r="C123"/>
  <c r="E137"/>
  <c r="M137"/>
  <c r="F155"/>
  <c r="J155"/>
  <c r="N155"/>
  <c r="D155"/>
  <c r="L155"/>
  <c r="K123"/>
  <c r="E104"/>
  <c r="I104"/>
  <c r="M104"/>
  <c r="C155"/>
  <c r="G155"/>
  <c r="K155"/>
  <c r="H104"/>
  <c r="D123"/>
  <c r="H123"/>
  <c r="L123"/>
  <c r="D52"/>
  <c r="H52"/>
  <c r="L52"/>
  <c r="G123"/>
  <c r="E155"/>
  <c r="I155"/>
  <c r="M155"/>
  <c r="H155"/>
  <c r="D104"/>
  <c r="L104"/>
  <c r="F137"/>
  <c r="N137"/>
  <c r="I137"/>
  <c r="C52"/>
  <c r="K52"/>
  <c r="B52"/>
  <c r="F52"/>
  <c r="J52"/>
  <c r="N52"/>
  <c r="F123"/>
  <c r="J123"/>
  <c r="N123"/>
  <c r="G52"/>
  <c r="C104"/>
  <c r="G104"/>
  <c r="K104"/>
  <c r="E123"/>
  <c r="I123"/>
  <c r="M123"/>
  <c r="N162" i="2" l="1"/>
  <c r="N171" s="1"/>
  <c r="M162"/>
  <c r="M171" s="1"/>
  <c r="L162"/>
  <c r="K162"/>
  <c r="K171" s="1"/>
  <c r="J162"/>
  <c r="J171" s="1"/>
  <c r="I162"/>
  <c r="I171" s="1"/>
  <c r="H162"/>
  <c r="H171" s="1"/>
  <c r="G162"/>
  <c r="G171" s="1"/>
  <c r="F162"/>
  <c r="F171" s="1"/>
  <c r="E162"/>
  <c r="E171" s="1"/>
  <c r="D162"/>
  <c r="D171" s="1"/>
  <c r="C171"/>
  <c r="B171"/>
  <c r="B156"/>
  <c r="N148"/>
  <c r="M148"/>
  <c r="L148"/>
  <c r="K148"/>
  <c r="J148"/>
  <c r="I148"/>
  <c r="H148"/>
  <c r="G148"/>
  <c r="F148"/>
  <c r="E148"/>
  <c r="D148"/>
  <c r="N137"/>
  <c r="M137"/>
  <c r="L137"/>
  <c r="K137"/>
  <c r="J137"/>
  <c r="I137"/>
  <c r="H137"/>
  <c r="G137"/>
  <c r="F137"/>
  <c r="E137"/>
  <c r="D137"/>
  <c r="C137"/>
  <c r="B138"/>
  <c r="N131"/>
  <c r="M131"/>
  <c r="L131"/>
  <c r="K131"/>
  <c r="J131"/>
  <c r="I131"/>
  <c r="H131"/>
  <c r="G131"/>
  <c r="F131"/>
  <c r="E131"/>
  <c r="D131"/>
  <c r="C131"/>
  <c r="B124"/>
  <c r="N114"/>
  <c r="M114"/>
  <c r="L114"/>
  <c r="K114"/>
  <c r="J114"/>
  <c r="I114"/>
  <c r="H114"/>
  <c r="G114"/>
  <c r="F114"/>
  <c r="E114"/>
  <c r="D114"/>
  <c r="N104"/>
  <c r="M104"/>
  <c r="L104"/>
  <c r="K104"/>
  <c r="J104"/>
  <c r="I104"/>
  <c r="H104"/>
  <c r="G104"/>
  <c r="F104"/>
  <c r="E104"/>
  <c r="D104"/>
  <c r="B104"/>
  <c r="B105" s="1"/>
  <c r="K124" l="1"/>
  <c r="L171"/>
  <c r="J138"/>
  <c r="D124"/>
  <c r="L124"/>
  <c r="E138"/>
  <c r="I138"/>
  <c r="J105"/>
  <c r="C138"/>
  <c r="G138"/>
  <c r="K138"/>
  <c r="M138"/>
  <c r="E105"/>
  <c r="I105"/>
  <c r="M105"/>
  <c r="E124"/>
  <c r="F138"/>
  <c r="N138"/>
  <c r="F105"/>
  <c r="N105"/>
  <c r="I124"/>
  <c r="M124"/>
  <c r="E156"/>
  <c r="I156"/>
  <c r="M156"/>
  <c r="H124"/>
  <c r="D156"/>
  <c r="H156"/>
  <c r="L156"/>
  <c r="C124"/>
  <c r="G124"/>
  <c r="F124"/>
  <c r="N124"/>
  <c r="C156"/>
  <c r="G156"/>
  <c r="K156"/>
  <c r="D105"/>
  <c r="H105"/>
  <c r="L105"/>
  <c r="C105"/>
  <c r="G105"/>
  <c r="K105"/>
  <c r="F156"/>
  <c r="J156"/>
  <c r="N156"/>
  <c r="J124"/>
  <c r="D138"/>
  <c r="H138"/>
  <c r="L138"/>
  <c r="D45" l="1"/>
  <c r="E45"/>
  <c r="F45"/>
  <c r="G45"/>
  <c r="H45"/>
  <c r="I45"/>
  <c r="J45"/>
  <c r="K45"/>
  <c r="L45"/>
  <c r="M45"/>
  <c r="N45"/>
  <c r="B51" l="1"/>
  <c r="D51"/>
  <c r="E51"/>
  <c r="F51"/>
  <c r="G51"/>
  <c r="H51"/>
  <c r="I51"/>
  <c r="J51"/>
  <c r="K51"/>
  <c r="L51"/>
  <c r="M51"/>
  <c r="N51"/>
  <c r="D20"/>
  <c r="E20"/>
  <c r="F20"/>
  <c r="G20"/>
  <c r="H20"/>
  <c r="I20"/>
  <c r="J20"/>
  <c r="K20"/>
  <c r="L20"/>
  <c r="M20"/>
  <c r="N20"/>
  <c r="D79" l="1"/>
  <c r="D88" s="1"/>
  <c r="E79"/>
  <c r="E88" s="1"/>
  <c r="F79"/>
  <c r="F88" s="1"/>
  <c r="G79"/>
  <c r="G88" s="1"/>
  <c r="H79"/>
  <c r="H88" s="1"/>
  <c r="I79"/>
  <c r="I88" s="1"/>
  <c r="J79"/>
  <c r="J88" s="1"/>
  <c r="K79"/>
  <c r="K88" s="1"/>
  <c r="L79"/>
  <c r="L88" s="1"/>
  <c r="M79"/>
  <c r="M88" s="1"/>
  <c r="N79"/>
  <c r="N88" s="1"/>
  <c r="D59"/>
  <c r="D69" s="1"/>
  <c r="E59"/>
  <c r="E69" s="1"/>
  <c r="F59"/>
  <c r="F69" s="1"/>
  <c r="G59"/>
  <c r="G69" s="1"/>
  <c r="H59"/>
  <c r="H69" s="1"/>
  <c r="I59"/>
  <c r="I69" s="1"/>
  <c r="J59"/>
  <c r="J69" s="1"/>
  <c r="K59"/>
  <c r="K69" s="1"/>
  <c r="L59"/>
  <c r="L69" s="1"/>
  <c r="M59"/>
  <c r="M69" s="1"/>
  <c r="N59"/>
  <c r="N69" s="1"/>
  <c r="F52"/>
  <c r="G52"/>
  <c r="K52"/>
  <c r="E52"/>
  <c r="I52"/>
  <c r="J52"/>
  <c r="M52"/>
  <c r="N52"/>
  <c r="D27"/>
  <c r="D35" s="1"/>
  <c r="E27"/>
  <c r="E35" s="1"/>
  <c r="F27"/>
  <c r="F35" s="1"/>
  <c r="G27"/>
  <c r="G35" s="1"/>
  <c r="H27"/>
  <c r="H35" s="1"/>
  <c r="I27"/>
  <c r="I35" s="1"/>
  <c r="J27"/>
  <c r="J35" s="1"/>
  <c r="K27"/>
  <c r="K35" s="1"/>
  <c r="L27"/>
  <c r="L35" s="1"/>
  <c r="M27"/>
  <c r="M35" s="1"/>
  <c r="N27"/>
  <c r="N35" s="1"/>
  <c r="C27"/>
  <c r="D13"/>
  <c r="D21" s="1"/>
  <c r="E13"/>
  <c r="E21" s="1"/>
  <c r="F13"/>
  <c r="F21" s="1"/>
  <c r="G13"/>
  <c r="G21" s="1"/>
  <c r="H13"/>
  <c r="H21" s="1"/>
  <c r="I13"/>
  <c r="I21" s="1"/>
  <c r="J13"/>
  <c r="J21" s="1"/>
  <c r="K13"/>
  <c r="K21" s="1"/>
  <c r="L13"/>
  <c r="L21" s="1"/>
  <c r="M13"/>
  <c r="M21" s="1"/>
  <c r="N13"/>
  <c r="N21" s="1"/>
  <c r="C13"/>
  <c r="B69"/>
  <c r="B88"/>
  <c r="B52"/>
  <c r="B35"/>
  <c r="B21"/>
  <c r="L52" l="1"/>
  <c r="D52"/>
  <c r="H52"/>
  <c r="C88" l="1"/>
  <c r="C52" l="1"/>
  <c r="C35"/>
  <c r="C69"/>
  <c r="C21"/>
</calcChain>
</file>

<file path=xl/sharedStrings.xml><?xml version="1.0" encoding="utf-8"?>
<sst xmlns="http://schemas.openxmlformats.org/spreadsheetml/2006/main" count="516" uniqueCount="101">
  <si>
    <t>жиры</t>
  </si>
  <si>
    <t>углеводы</t>
  </si>
  <si>
    <t>Ккал</t>
  </si>
  <si>
    <t>Первый день</t>
  </si>
  <si>
    <t>Завтрак</t>
  </si>
  <si>
    <t>Чай с сахаром</t>
  </si>
  <si>
    <t>Хлеб пшеничный</t>
  </si>
  <si>
    <t>Итого завтрак</t>
  </si>
  <si>
    <t>Обед</t>
  </si>
  <si>
    <t>Компот из сухофруктов</t>
  </si>
  <si>
    <t>Итого обед</t>
  </si>
  <si>
    <t>Второй  день</t>
  </si>
  <si>
    <t>ИТОГО ДЕНЬ № 2</t>
  </si>
  <si>
    <t>ИТОГО ДЕНЬ № 3</t>
  </si>
  <si>
    <t>ИТОГО ДЕНЬ № 4</t>
  </si>
  <si>
    <t>белки</t>
  </si>
  <si>
    <t>ИТОГО ДЕНЬ № 5</t>
  </si>
  <si>
    <t>Шестой день</t>
  </si>
  <si>
    <t>ИТОГО ДЕНЬ № 6</t>
  </si>
  <si>
    <t>ИТОГО ДЕНЬ № 7</t>
  </si>
  <si>
    <t>ИТОГО ДЕНЬ № 8</t>
  </si>
  <si>
    <t>ИТОГО ДЕНЬ № 9</t>
  </si>
  <si>
    <t>ИТОГО ДЕНЬ № 10</t>
  </si>
  <si>
    <t>200/5</t>
  </si>
  <si>
    <t>Суп вермишелевый с мясом кур</t>
  </si>
  <si>
    <t>Чахохбили из филе кур</t>
  </si>
  <si>
    <t>ЭЦ</t>
  </si>
  <si>
    <t>Витамины,мг</t>
  </si>
  <si>
    <t>Пищевые вещества,г</t>
  </si>
  <si>
    <t>Минеральные вещества,мг</t>
  </si>
  <si>
    <t>В1</t>
  </si>
  <si>
    <t>С</t>
  </si>
  <si>
    <t>А</t>
  </si>
  <si>
    <t>Е</t>
  </si>
  <si>
    <t>Са</t>
  </si>
  <si>
    <t>Р</t>
  </si>
  <si>
    <t>Mg</t>
  </si>
  <si>
    <t>Fe</t>
  </si>
  <si>
    <t>Приемы пищи                  Наименование блюд</t>
  </si>
  <si>
    <t>Чай с сахаром,с лимоном</t>
  </si>
  <si>
    <t>Жаркое по-домашнему</t>
  </si>
  <si>
    <t>Каша гречневая рассыпчатая</t>
  </si>
  <si>
    <t>Свекольник</t>
  </si>
  <si>
    <t>Беф-строганов</t>
  </si>
  <si>
    <t>Суп гречневый с мясными фрикадельками</t>
  </si>
  <si>
    <t>Борщ с мясом кур</t>
  </si>
  <si>
    <t>Щи по - домашнему</t>
  </si>
  <si>
    <t>250</t>
  </si>
  <si>
    <t>Каша Дружба  на молоке</t>
  </si>
  <si>
    <t>Суп с сайрой</t>
  </si>
  <si>
    <t>Суп с морской капустой</t>
  </si>
  <si>
    <t>Суп гороховый с мясом кур</t>
  </si>
  <si>
    <t>Каша манная на молоке</t>
  </si>
  <si>
    <t xml:space="preserve">Тефтели с соусом </t>
  </si>
  <si>
    <t>Каша рисовая рассыпчатая</t>
  </si>
  <si>
    <t>Макароны отварные  с маслом сливочным,с сыром</t>
  </si>
  <si>
    <t>Напиток из шиповника</t>
  </si>
  <si>
    <t>Сыр</t>
  </si>
  <si>
    <t>№ рецептуры</t>
  </si>
  <si>
    <t>Сборник рецептур</t>
  </si>
  <si>
    <t>Масса порции,гр</t>
  </si>
  <si>
    <t>Кондитерское изделие</t>
  </si>
  <si>
    <t>Соус красный основной</t>
  </si>
  <si>
    <t xml:space="preserve">Котлета мясная </t>
  </si>
  <si>
    <t>Омлет натуральный</t>
  </si>
  <si>
    <t xml:space="preserve">Омлет натуральный </t>
  </si>
  <si>
    <t>Гречка по-купечески с мясом</t>
  </si>
  <si>
    <t>Сезон  летний</t>
  </si>
  <si>
    <t>Для детей,находящихся в летнем лагере с дневным пребыванием / возраст детей  от 6,5  до  10  лет  /</t>
  </si>
  <si>
    <t>Для детей,находящихся в летнем лагере с дневным пребыванием / возраст детей  старше 10 лет и до  15  лет  /</t>
  </si>
  <si>
    <t>Нарезка овощная</t>
  </si>
  <si>
    <t>Суп молочный вырмишелевый</t>
  </si>
  <si>
    <t>Макароны отварные с маслом сливочным</t>
  </si>
  <si>
    <t>Плов с мясом</t>
  </si>
  <si>
    <t>Фрукт</t>
  </si>
  <si>
    <t>Рагу овощное с мясом</t>
  </si>
  <si>
    <t>Печень по-строгановски</t>
  </si>
  <si>
    <t>ИТОГО ДЕНЬ № 1</t>
  </si>
  <si>
    <t>Гренка запеченная/батон нарезной,масло сливочное,сыр/</t>
  </si>
  <si>
    <t>Третий   день</t>
  </si>
  <si>
    <t>Четвертый  день</t>
  </si>
  <si>
    <t>Пятый  день</t>
  </si>
  <si>
    <t>Гороховое пюре</t>
  </si>
  <si>
    <t>Икра кабачковыя</t>
  </si>
  <si>
    <t>Седьмой день</t>
  </si>
  <si>
    <t>ИТОГО ДЕНЬ №6</t>
  </si>
  <si>
    <t>Восьмой  день</t>
  </si>
  <si>
    <t>Плов с изюмом и курагой</t>
  </si>
  <si>
    <t>Голубцы ленивые</t>
  </si>
  <si>
    <t>Девятый день</t>
  </si>
  <si>
    <t>Десятый день</t>
  </si>
  <si>
    <t>Гуляш из свинины</t>
  </si>
  <si>
    <t>Яйцо отварное</t>
  </si>
  <si>
    <t>525</t>
  </si>
  <si>
    <t>Салат:Витаминный/ капуста,морковь/</t>
  </si>
  <si>
    <t>Винегрет овощной</t>
  </si>
  <si>
    <t>800</t>
  </si>
  <si>
    <t>Котлета мясная с соусом</t>
  </si>
  <si>
    <t>Салат овощной</t>
  </si>
  <si>
    <t>545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</si>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</sst>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2" fontId="2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Normal="100" workbookViewId="0">
      <pane xSplit="1" ySplit="6" topLeftCell="B157" activePane="bottomRight" state="frozen"/>
      <selection pane="topRight" activeCell="B1" sqref="B1"/>
      <selection pane="bottomLeft" activeCell="A4" sqref="A4"/>
      <selection pane="bottomRight" activeCell="A167" sqref="A167:P167"/>
    </sheetView>
  </sheetViews>
  <sheetFormatPr defaultRowHeight="18.75"/>
  <cols>
    <col min="1" max="1" width="39.42578125" style="7" customWidth="1"/>
    <col min="2" max="2" width="12.85546875" style="29" customWidth="1"/>
    <col min="3" max="3" width="16.7109375" style="1" bestFit="1" customWidth="1"/>
    <col min="4" max="4" width="9.28515625" style="1" bestFit="1" customWidth="1"/>
    <col min="5" max="5" width="12.85546875" style="1" customWidth="1"/>
    <col min="6" max="6" width="11.85546875" style="1" customWidth="1"/>
    <col min="7" max="7" width="9.42578125" style="1" customWidth="1"/>
    <col min="8" max="8" width="11" style="1" customWidth="1"/>
    <col min="9" max="9" width="11.140625" style="1" customWidth="1"/>
    <col min="10" max="10" width="8" style="1" customWidth="1"/>
    <col min="11" max="12" width="11.85546875" style="1" customWidth="1"/>
    <col min="13" max="13" width="10.7109375" style="1" customWidth="1"/>
    <col min="14" max="14" width="9.85546875" style="1" customWidth="1"/>
    <col min="15" max="15" width="12.28515625" style="2" customWidth="1"/>
    <col min="16" max="16" width="12.42578125" style="1" customWidth="1"/>
    <col min="17" max="16384" width="9.140625" style="1"/>
  </cols>
  <sheetData>
    <row r="1" spans="1:16" ht="22.5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6" ht="25.5" customHeight="1">
      <c r="A2" s="71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4" spans="1:16" ht="24.75" customHeight="1">
      <c r="A4" s="68" t="s">
        <v>38</v>
      </c>
      <c r="B4" s="69" t="s">
        <v>60</v>
      </c>
      <c r="C4" s="67" t="s">
        <v>28</v>
      </c>
      <c r="D4" s="67"/>
      <c r="E4" s="67"/>
      <c r="F4" s="41" t="s">
        <v>26</v>
      </c>
      <c r="G4" s="67" t="s">
        <v>27</v>
      </c>
      <c r="H4" s="67"/>
      <c r="I4" s="67"/>
      <c r="J4" s="67"/>
      <c r="K4" s="67" t="s">
        <v>29</v>
      </c>
      <c r="L4" s="67"/>
      <c r="M4" s="67"/>
      <c r="N4" s="67"/>
      <c r="O4" s="64" t="s">
        <v>58</v>
      </c>
      <c r="P4" s="64" t="s">
        <v>59</v>
      </c>
    </row>
    <row r="5" spans="1:16" s="2" customFormat="1" ht="27" customHeight="1">
      <c r="A5" s="68"/>
      <c r="B5" s="70"/>
      <c r="C5" s="41" t="s">
        <v>15</v>
      </c>
      <c r="D5" s="41" t="s">
        <v>0</v>
      </c>
      <c r="E5" s="41" t="s">
        <v>1</v>
      </c>
      <c r="F5" s="41" t="s">
        <v>2</v>
      </c>
      <c r="G5" s="48" t="s">
        <v>30</v>
      </c>
      <c r="H5" s="41" t="s">
        <v>31</v>
      </c>
      <c r="I5" s="48" t="s">
        <v>32</v>
      </c>
      <c r="J5" s="48" t="s">
        <v>33</v>
      </c>
      <c r="K5" s="41" t="s">
        <v>34</v>
      </c>
      <c r="L5" s="41" t="s">
        <v>35</v>
      </c>
      <c r="M5" s="41" t="s">
        <v>36</v>
      </c>
      <c r="N5" s="41" t="s">
        <v>37</v>
      </c>
      <c r="O5" s="65"/>
      <c r="P5" s="65"/>
    </row>
    <row r="6" spans="1:16" s="2" customFormat="1">
      <c r="A6" s="42">
        <v>1</v>
      </c>
      <c r="B6" s="25">
        <v>2</v>
      </c>
      <c r="C6" s="42">
        <v>3</v>
      </c>
      <c r="D6" s="41">
        <v>4</v>
      </c>
      <c r="E6" s="42">
        <v>5</v>
      </c>
      <c r="F6" s="41">
        <v>6</v>
      </c>
      <c r="G6" s="42">
        <v>7</v>
      </c>
      <c r="H6" s="41">
        <v>8</v>
      </c>
      <c r="I6" s="42">
        <v>9</v>
      </c>
      <c r="J6" s="45">
        <v>10</v>
      </c>
      <c r="K6" s="42">
        <v>11</v>
      </c>
      <c r="L6" s="41">
        <v>12</v>
      </c>
      <c r="M6" s="42">
        <v>13</v>
      </c>
      <c r="N6" s="41">
        <v>14</v>
      </c>
      <c r="O6" s="41">
        <v>15</v>
      </c>
      <c r="P6" s="41">
        <v>16</v>
      </c>
    </row>
    <row r="7" spans="1:16" s="4" customFormat="1" ht="20.100000000000001" customHeight="1">
      <c r="A7" s="12" t="s">
        <v>3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1"/>
      <c r="P7" s="30"/>
    </row>
    <row r="8" spans="1:16" s="4" customFormat="1" ht="20.100000000000001" customHeight="1">
      <c r="A8" s="14" t="s">
        <v>4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1"/>
      <c r="P8" s="30"/>
    </row>
    <row r="9" spans="1:16" s="4" customFormat="1" ht="20.100000000000001" customHeight="1">
      <c r="A9" s="61" t="s">
        <v>64</v>
      </c>
      <c r="B9" s="62">
        <v>150</v>
      </c>
      <c r="C9" s="3">
        <v>16.319285714285716</v>
      </c>
      <c r="D9" s="3">
        <v>31.465000000000003</v>
      </c>
      <c r="E9" s="3">
        <v>2.8121428571428573</v>
      </c>
      <c r="F9" s="3">
        <v>358.71428571428572</v>
      </c>
      <c r="G9" s="3">
        <v>0.155</v>
      </c>
      <c r="H9" s="3">
        <v>0.22142857142857142</v>
      </c>
      <c r="I9" s="3">
        <v>298.04285714285714</v>
      </c>
      <c r="J9" s="3">
        <v>1.3285714285714287</v>
      </c>
      <c r="K9" s="3">
        <v>98.757142857142853</v>
      </c>
      <c r="L9" s="3">
        <v>253.75714285714284</v>
      </c>
      <c r="M9" s="3">
        <v>20.747857142857139</v>
      </c>
      <c r="N9" s="3">
        <v>2.8785714285714286</v>
      </c>
      <c r="O9" s="41">
        <v>185</v>
      </c>
      <c r="P9" s="13">
        <v>2017</v>
      </c>
    </row>
    <row r="10" spans="1:16" s="9" customFormat="1" ht="21" customHeight="1">
      <c r="A10" s="11" t="s">
        <v>98</v>
      </c>
      <c r="B10" s="56">
        <v>60</v>
      </c>
      <c r="C10" s="5">
        <v>1.56</v>
      </c>
      <c r="D10" s="5">
        <v>10.17</v>
      </c>
      <c r="E10" s="5">
        <v>6.67</v>
      </c>
      <c r="F10" s="5">
        <v>128.97</v>
      </c>
      <c r="G10" s="5">
        <v>0.06</v>
      </c>
      <c r="H10" s="5">
        <v>8.65</v>
      </c>
      <c r="I10" s="5">
        <v>0</v>
      </c>
      <c r="J10" s="5">
        <v>1.85</v>
      </c>
      <c r="K10" s="5">
        <v>21.3</v>
      </c>
      <c r="L10" s="5">
        <v>44.37</v>
      </c>
      <c r="M10" s="5">
        <v>18.11</v>
      </c>
      <c r="N10" s="5">
        <v>0.75</v>
      </c>
      <c r="O10" s="34">
        <v>67</v>
      </c>
      <c r="P10" s="10">
        <v>2017</v>
      </c>
    </row>
    <row r="11" spans="1:16" s="4" customFormat="1" ht="20.100000000000001" customHeight="1">
      <c r="A11" s="6" t="s">
        <v>6</v>
      </c>
      <c r="B11" s="26">
        <v>50</v>
      </c>
      <c r="C11" s="3">
        <v>3.16</v>
      </c>
      <c r="D11" s="3">
        <v>0.4</v>
      </c>
      <c r="E11" s="3">
        <v>19.32</v>
      </c>
      <c r="F11" s="3">
        <v>93.52</v>
      </c>
      <c r="G11" s="3">
        <v>0.04</v>
      </c>
      <c r="H11" s="3">
        <v>0</v>
      </c>
      <c r="I11" s="3">
        <v>0</v>
      </c>
      <c r="J11" s="3">
        <v>0.52</v>
      </c>
      <c r="K11" s="3">
        <v>9.1999999999999993</v>
      </c>
      <c r="L11" s="3">
        <v>34.799999999999997</v>
      </c>
      <c r="M11" s="3">
        <v>13.2</v>
      </c>
      <c r="N11" s="3">
        <v>0.44</v>
      </c>
      <c r="O11" s="41">
        <v>1</v>
      </c>
      <c r="P11" s="13">
        <v>2017</v>
      </c>
    </row>
    <row r="12" spans="1:16" s="4" customFormat="1" ht="20.100000000000001" customHeight="1">
      <c r="A12" s="6" t="s">
        <v>56</v>
      </c>
      <c r="B12" s="26">
        <v>200</v>
      </c>
      <c r="C12" s="3">
        <v>0.4</v>
      </c>
      <c r="D12" s="3">
        <v>0.27</v>
      </c>
      <c r="E12" s="3">
        <v>17.2</v>
      </c>
      <c r="F12" s="3">
        <v>72.8</v>
      </c>
      <c r="G12" s="3">
        <v>0.01</v>
      </c>
      <c r="H12" s="3">
        <v>100</v>
      </c>
      <c r="I12" s="3">
        <v>0</v>
      </c>
      <c r="J12" s="3">
        <v>0</v>
      </c>
      <c r="K12" s="3">
        <v>7.73</v>
      </c>
      <c r="L12" s="3">
        <v>2.13</v>
      </c>
      <c r="M12" s="3">
        <v>2.67</v>
      </c>
      <c r="N12" s="3">
        <v>0.53</v>
      </c>
      <c r="O12" s="41">
        <v>388</v>
      </c>
      <c r="P12" s="13">
        <v>2017</v>
      </c>
    </row>
    <row r="13" spans="1:16" s="4" customFormat="1" ht="20.100000000000001" customHeight="1">
      <c r="A13" s="15" t="s">
        <v>7</v>
      </c>
      <c r="B13" s="28">
        <v>460</v>
      </c>
      <c r="C13" s="16">
        <f t="shared" ref="C13:N13" si="0">SUM(C9:C12)</f>
        <v>21.439285714285713</v>
      </c>
      <c r="D13" s="16">
        <f t="shared" si="0"/>
        <v>42.305000000000007</v>
      </c>
      <c r="E13" s="16">
        <f t="shared" si="0"/>
        <v>46.002142857142857</v>
      </c>
      <c r="F13" s="16">
        <f t="shared" si="0"/>
        <v>654.00428571428563</v>
      </c>
      <c r="G13" s="16">
        <f t="shared" si="0"/>
        <v>0.26500000000000001</v>
      </c>
      <c r="H13" s="16">
        <f t="shared" si="0"/>
        <v>108.87142857142857</v>
      </c>
      <c r="I13" s="16">
        <f t="shared" si="0"/>
        <v>298.04285714285714</v>
      </c>
      <c r="J13" s="16">
        <f t="shared" si="0"/>
        <v>3.6985714285714288</v>
      </c>
      <c r="K13" s="16">
        <f t="shared" si="0"/>
        <v>136.98714285714283</v>
      </c>
      <c r="L13" s="16">
        <f t="shared" si="0"/>
        <v>335.05714285714282</v>
      </c>
      <c r="M13" s="16">
        <f t="shared" si="0"/>
        <v>54.727857142857147</v>
      </c>
      <c r="N13" s="16">
        <f t="shared" si="0"/>
        <v>4.5985714285714288</v>
      </c>
      <c r="O13" s="41"/>
      <c r="P13" s="30"/>
    </row>
    <row r="14" spans="1:16" s="4" customFormat="1" ht="20.100000000000001" customHeight="1">
      <c r="A14" s="18" t="s">
        <v>8</v>
      </c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1"/>
      <c r="P14" s="30"/>
    </row>
    <row r="15" spans="1:16" ht="20.100000000000001" customHeight="1">
      <c r="A15" s="24" t="s">
        <v>49</v>
      </c>
      <c r="B15" s="26">
        <v>250</v>
      </c>
      <c r="C15" s="3">
        <v>8.4499999999999993</v>
      </c>
      <c r="D15" s="3">
        <v>8.2799999999999994</v>
      </c>
      <c r="E15" s="3">
        <v>13.13</v>
      </c>
      <c r="F15" s="3">
        <v>160.78</v>
      </c>
      <c r="G15" s="3">
        <v>0.11</v>
      </c>
      <c r="H15" s="3">
        <v>6.88</v>
      </c>
      <c r="I15" s="3">
        <v>15</v>
      </c>
      <c r="J15" s="3">
        <v>0.88</v>
      </c>
      <c r="K15" s="3">
        <v>31.65</v>
      </c>
      <c r="L15" s="3">
        <v>175.7</v>
      </c>
      <c r="M15" s="3">
        <v>46.05</v>
      </c>
      <c r="N15" s="3">
        <v>1.25</v>
      </c>
      <c r="O15" s="41">
        <v>106</v>
      </c>
      <c r="P15" s="13">
        <v>2017</v>
      </c>
    </row>
    <row r="16" spans="1:16" ht="30" customHeight="1">
      <c r="A16" s="24" t="s">
        <v>76</v>
      </c>
      <c r="B16" s="41">
        <v>90</v>
      </c>
      <c r="C16" s="3">
        <v>9.7799999999999994</v>
      </c>
      <c r="D16" s="3">
        <v>11.66</v>
      </c>
      <c r="E16" s="3">
        <v>16.41</v>
      </c>
      <c r="F16" s="3">
        <v>210</v>
      </c>
      <c r="G16" s="3">
        <v>0.14000000000000001</v>
      </c>
      <c r="H16" s="3">
        <v>0</v>
      </c>
      <c r="I16" s="3">
        <v>0.111</v>
      </c>
      <c r="J16" s="3">
        <v>0.35</v>
      </c>
      <c r="K16" s="3">
        <v>37.9</v>
      </c>
      <c r="L16" s="3">
        <v>181.3</v>
      </c>
      <c r="M16" s="3">
        <v>19.8</v>
      </c>
      <c r="N16" s="3">
        <v>3.27</v>
      </c>
      <c r="O16" s="41">
        <v>282</v>
      </c>
      <c r="P16" s="13">
        <v>2017</v>
      </c>
    </row>
    <row r="17" spans="1:16" s="4" customFormat="1" ht="33" customHeight="1">
      <c r="A17" s="6" t="s">
        <v>72</v>
      </c>
      <c r="B17" s="26">
        <v>160</v>
      </c>
      <c r="C17" s="3">
        <v>5.0999999999999996</v>
      </c>
      <c r="D17" s="3">
        <v>7.5</v>
      </c>
      <c r="E17" s="3">
        <v>28.5</v>
      </c>
      <c r="F17" s="3">
        <v>201.9</v>
      </c>
      <c r="G17" s="3">
        <v>0.06</v>
      </c>
      <c r="H17" s="3">
        <v>0</v>
      </c>
      <c r="I17" s="3">
        <v>0</v>
      </c>
      <c r="J17" s="3">
        <v>1.95</v>
      </c>
      <c r="K17" s="3">
        <v>12</v>
      </c>
      <c r="L17" s="3">
        <v>34.5</v>
      </c>
      <c r="M17" s="3">
        <v>7.5</v>
      </c>
      <c r="N17" s="3">
        <v>0.75</v>
      </c>
      <c r="O17" s="41">
        <v>203</v>
      </c>
      <c r="P17" s="13">
        <v>2017</v>
      </c>
    </row>
    <row r="18" spans="1:16" s="4" customFormat="1" ht="20.100000000000001" customHeight="1">
      <c r="A18" s="6" t="s">
        <v>5</v>
      </c>
      <c r="B18" s="26">
        <v>200</v>
      </c>
      <c r="C18" s="3">
        <v>0.53</v>
      </c>
      <c r="D18" s="3">
        <v>0</v>
      </c>
      <c r="E18" s="3">
        <v>9.4700000000000006</v>
      </c>
      <c r="F18" s="3">
        <v>40</v>
      </c>
      <c r="G18" s="3">
        <v>0</v>
      </c>
      <c r="H18" s="3">
        <v>27</v>
      </c>
      <c r="I18" s="3">
        <v>0</v>
      </c>
      <c r="J18" s="3">
        <v>0</v>
      </c>
      <c r="K18" s="3">
        <v>13.6</v>
      </c>
      <c r="L18" s="3">
        <v>22.13</v>
      </c>
      <c r="M18" s="3">
        <v>11.73</v>
      </c>
      <c r="N18" s="3">
        <v>2.13</v>
      </c>
      <c r="O18" s="52">
        <v>375</v>
      </c>
      <c r="P18" s="13">
        <v>2017</v>
      </c>
    </row>
    <row r="19" spans="1:16" s="4" customFormat="1" ht="20.100000000000001" customHeight="1">
      <c r="A19" s="6" t="s">
        <v>6</v>
      </c>
      <c r="B19" s="26">
        <v>60</v>
      </c>
      <c r="C19" s="3">
        <v>5.2666666666666666</v>
      </c>
      <c r="D19" s="3">
        <v>0.66666666666666674</v>
      </c>
      <c r="E19" s="3">
        <v>32.200000000000003</v>
      </c>
      <c r="F19" s="3">
        <v>155.86666666666667</v>
      </c>
      <c r="G19" s="3">
        <v>6.6666666666666666E-2</v>
      </c>
      <c r="H19" s="3">
        <v>0</v>
      </c>
      <c r="I19" s="3">
        <v>0</v>
      </c>
      <c r="J19" s="3">
        <v>0.86666666666666659</v>
      </c>
      <c r="K19" s="3">
        <v>15.333333333333332</v>
      </c>
      <c r="L19" s="3">
        <v>57.999999999999993</v>
      </c>
      <c r="M19" s="3">
        <v>22</v>
      </c>
      <c r="N19" s="3">
        <v>0.73333333333333328</v>
      </c>
      <c r="O19" s="41">
        <v>1</v>
      </c>
      <c r="P19" s="13">
        <v>2017</v>
      </c>
    </row>
    <row r="20" spans="1:16" s="4" customFormat="1" ht="20.100000000000001" customHeight="1">
      <c r="A20" s="15" t="s">
        <v>10</v>
      </c>
      <c r="B20" s="44">
        <f t="shared" ref="B20:N20" si="1">SUM(B15:B19)</f>
        <v>760</v>
      </c>
      <c r="C20" s="16">
        <f t="shared" si="1"/>
        <v>29.126666666666665</v>
      </c>
      <c r="D20" s="16">
        <f t="shared" si="1"/>
        <v>28.106666666666666</v>
      </c>
      <c r="E20" s="16">
        <f t="shared" si="1"/>
        <v>99.710000000000008</v>
      </c>
      <c r="F20" s="16">
        <f t="shared" si="1"/>
        <v>768.54666666666662</v>
      </c>
      <c r="G20" s="16">
        <f t="shared" si="1"/>
        <v>0.37666666666666665</v>
      </c>
      <c r="H20" s="16">
        <f t="shared" si="1"/>
        <v>33.880000000000003</v>
      </c>
      <c r="I20" s="16">
        <f t="shared" si="1"/>
        <v>15.111000000000001</v>
      </c>
      <c r="J20" s="16">
        <f t="shared" si="1"/>
        <v>4.046666666666666</v>
      </c>
      <c r="K20" s="16">
        <f t="shared" si="1"/>
        <v>110.48333333333332</v>
      </c>
      <c r="L20" s="16">
        <f t="shared" si="1"/>
        <v>471.63</v>
      </c>
      <c r="M20" s="16">
        <f t="shared" si="1"/>
        <v>107.08</v>
      </c>
      <c r="N20" s="16">
        <f t="shared" si="1"/>
        <v>8.1333333333333329</v>
      </c>
      <c r="O20" s="41"/>
      <c r="P20" s="30"/>
    </row>
    <row r="21" spans="1:16" s="22" customFormat="1" ht="20.100000000000001" customHeight="1">
      <c r="A21" s="19" t="s">
        <v>77</v>
      </c>
      <c r="B21" s="20">
        <f t="shared" ref="B21:N21" si="2">B13+B20</f>
        <v>1220</v>
      </c>
      <c r="C21" s="20">
        <f t="shared" si="2"/>
        <v>50.565952380952382</v>
      </c>
      <c r="D21" s="20">
        <f t="shared" si="2"/>
        <v>70.411666666666676</v>
      </c>
      <c r="E21" s="20">
        <f t="shared" si="2"/>
        <v>145.71214285714285</v>
      </c>
      <c r="F21" s="20">
        <f t="shared" si="2"/>
        <v>1422.5509523809524</v>
      </c>
      <c r="G21" s="20">
        <f t="shared" si="2"/>
        <v>0.64166666666666661</v>
      </c>
      <c r="H21" s="20">
        <f t="shared" si="2"/>
        <v>142.75142857142856</v>
      </c>
      <c r="I21" s="20">
        <f t="shared" si="2"/>
        <v>313.15385714285713</v>
      </c>
      <c r="J21" s="20">
        <f t="shared" si="2"/>
        <v>7.7452380952380953</v>
      </c>
      <c r="K21" s="20">
        <f t="shared" si="2"/>
        <v>247.47047619047615</v>
      </c>
      <c r="L21" s="20">
        <f t="shared" si="2"/>
        <v>806.68714285714282</v>
      </c>
      <c r="M21" s="20">
        <f t="shared" si="2"/>
        <v>161.80785714285713</v>
      </c>
      <c r="N21" s="20">
        <f t="shared" si="2"/>
        <v>12.731904761904762</v>
      </c>
      <c r="O21" s="37"/>
      <c r="P21" s="33"/>
    </row>
    <row r="22" spans="1:16" s="4" customFormat="1" ht="20.100000000000001" customHeight="1">
      <c r="A22" s="12" t="s">
        <v>11</v>
      </c>
      <c r="B22" s="2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1"/>
      <c r="P22" s="30"/>
    </row>
    <row r="23" spans="1:16" s="4" customFormat="1" ht="20.100000000000001" customHeight="1">
      <c r="A23" s="14" t="s">
        <v>4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1"/>
      <c r="P23" s="30"/>
    </row>
    <row r="24" spans="1:16" s="4" customFormat="1" ht="20.100000000000001" customHeight="1">
      <c r="A24" s="6" t="s">
        <v>48</v>
      </c>
      <c r="B24" s="26">
        <v>250</v>
      </c>
      <c r="C24" s="3">
        <v>3.3</v>
      </c>
      <c r="D24" s="3">
        <v>8.6</v>
      </c>
      <c r="E24" s="3">
        <v>23.2</v>
      </c>
      <c r="F24" s="3">
        <v>183.4</v>
      </c>
      <c r="G24" s="3">
        <v>0.4</v>
      </c>
      <c r="H24" s="3">
        <v>1.9</v>
      </c>
      <c r="I24" s="3">
        <v>71.599999999999994</v>
      </c>
      <c r="J24" s="3">
        <v>0.4</v>
      </c>
      <c r="K24" s="3">
        <v>92.3</v>
      </c>
      <c r="L24" s="3">
        <v>128</v>
      </c>
      <c r="M24" s="3">
        <v>26.7</v>
      </c>
      <c r="N24" s="3">
        <v>1.3</v>
      </c>
      <c r="O24" s="41">
        <v>175</v>
      </c>
      <c r="P24" s="13">
        <v>2017</v>
      </c>
    </row>
    <row r="25" spans="1:16" s="4" customFormat="1" ht="42" customHeight="1">
      <c r="A25" s="6" t="s">
        <v>78</v>
      </c>
      <c r="B25" s="26">
        <v>60</v>
      </c>
      <c r="C25" s="3">
        <v>7.11</v>
      </c>
      <c r="D25" s="3">
        <v>7.15</v>
      </c>
      <c r="E25" s="3">
        <v>29.045000000000002</v>
      </c>
      <c r="F25" s="3">
        <v>209.14</v>
      </c>
      <c r="G25" s="3">
        <v>26.06</v>
      </c>
      <c r="H25" s="3">
        <v>5.0000000000000001E-3</v>
      </c>
      <c r="I25" s="3">
        <v>20</v>
      </c>
      <c r="J25" s="3">
        <v>0.89999999999999991</v>
      </c>
      <c r="K25" s="3">
        <v>103</v>
      </c>
      <c r="L25" s="3">
        <v>57.199999999999996</v>
      </c>
      <c r="M25" s="3">
        <v>69.8</v>
      </c>
      <c r="N25" s="3">
        <v>0.76</v>
      </c>
      <c r="O25" s="52">
        <v>7</v>
      </c>
      <c r="P25" s="10">
        <v>2017</v>
      </c>
    </row>
    <row r="26" spans="1:16" s="4" customFormat="1" ht="20.100000000000001" customHeight="1">
      <c r="A26" s="6" t="s">
        <v>5</v>
      </c>
      <c r="B26" s="26">
        <v>200</v>
      </c>
      <c r="C26" s="3">
        <v>0.53</v>
      </c>
      <c r="D26" s="3">
        <v>0</v>
      </c>
      <c r="E26" s="3">
        <v>9.4700000000000006</v>
      </c>
      <c r="F26" s="3">
        <v>40</v>
      </c>
      <c r="G26" s="3">
        <v>0</v>
      </c>
      <c r="H26" s="3">
        <v>27</v>
      </c>
      <c r="I26" s="3">
        <v>0</v>
      </c>
      <c r="J26" s="3">
        <v>0</v>
      </c>
      <c r="K26" s="3">
        <v>13.6</v>
      </c>
      <c r="L26" s="3">
        <v>22.13</v>
      </c>
      <c r="M26" s="3">
        <v>11.73</v>
      </c>
      <c r="N26" s="3">
        <v>2.13</v>
      </c>
      <c r="O26" s="52">
        <v>375</v>
      </c>
      <c r="P26" s="13">
        <v>2017</v>
      </c>
    </row>
    <row r="27" spans="1:16" s="4" customFormat="1" ht="20.100000000000001" customHeight="1">
      <c r="A27" s="15" t="s">
        <v>7</v>
      </c>
      <c r="B27" s="28">
        <v>510</v>
      </c>
      <c r="C27" s="16">
        <f t="shared" ref="C27:N27" si="3">SUM(C24:C26)</f>
        <v>10.94</v>
      </c>
      <c r="D27" s="16">
        <f t="shared" si="3"/>
        <v>15.75</v>
      </c>
      <c r="E27" s="16">
        <f t="shared" si="3"/>
        <v>61.715000000000003</v>
      </c>
      <c r="F27" s="16">
        <f t="shared" si="3"/>
        <v>432.53999999999996</v>
      </c>
      <c r="G27" s="16">
        <f t="shared" si="3"/>
        <v>26.459999999999997</v>
      </c>
      <c r="H27" s="16">
        <f t="shared" si="3"/>
        <v>28.905000000000001</v>
      </c>
      <c r="I27" s="16">
        <f t="shared" si="3"/>
        <v>91.6</v>
      </c>
      <c r="J27" s="16">
        <f t="shared" si="3"/>
        <v>1.2999999999999998</v>
      </c>
      <c r="K27" s="16">
        <f t="shared" si="3"/>
        <v>208.9</v>
      </c>
      <c r="L27" s="16">
        <f t="shared" si="3"/>
        <v>207.32999999999998</v>
      </c>
      <c r="M27" s="16">
        <f t="shared" si="3"/>
        <v>108.23</v>
      </c>
      <c r="N27" s="16">
        <f t="shared" si="3"/>
        <v>4.1899999999999995</v>
      </c>
      <c r="O27" s="41"/>
      <c r="P27" s="30"/>
    </row>
    <row r="28" spans="1:16" s="4" customFormat="1" ht="20.100000000000001" customHeight="1">
      <c r="A28" s="18" t="s">
        <v>8</v>
      </c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1"/>
      <c r="P28" s="30"/>
    </row>
    <row r="29" spans="1:16" s="9" customFormat="1" ht="32.25" customHeight="1">
      <c r="A29" s="11" t="s">
        <v>70</v>
      </c>
      <c r="B29" s="56">
        <v>60</v>
      </c>
      <c r="C29" s="5">
        <v>1.98</v>
      </c>
      <c r="D29" s="5">
        <v>6.84</v>
      </c>
      <c r="E29" s="5">
        <v>11.16</v>
      </c>
      <c r="F29" s="5">
        <v>115.19999999999999</v>
      </c>
      <c r="G29" s="5">
        <v>6.3000000000000009E-3</v>
      </c>
      <c r="H29" s="5">
        <v>4.8879000000000001</v>
      </c>
      <c r="I29" s="5">
        <v>0.14219999999999999</v>
      </c>
      <c r="J29" s="5">
        <v>4.0590000000000002</v>
      </c>
      <c r="K29" s="5">
        <v>20.960999999999999</v>
      </c>
      <c r="L29" s="5">
        <v>65.429999999999993</v>
      </c>
      <c r="M29" s="5">
        <v>13.5</v>
      </c>
      <c r="N29" s="5">
        <v>0.80370000000000008</v>
      </c>
      <c r="O29" s="34">
        <v>53</v>
      </c>
      <c r="P29" s="10">
        <v>2017</v>
      </c>
    </row>
    <row r="30" spans="1:16" s="4" customFormat="1" ht="36.75" customHeight="1">
      <c r="A30" s="6" t="s">
        <v>44</v>
      </c>
      <c r="B30" s="26">
        <v>250</v>
      </c>
      <c r="C30" s="3">
        <v>2.7</v>
      </c>
      <c r="D30" s="3">
        <v>2.78</v>
      </c>
      <c r="E30" s="3">
        <v>14.58</v>
      </c>
      <c r="F30" s="3">
        <v>90.68</v>
      </c>
      <c r="G30" s="3">
        <v>0.06</v>
      </c>
      <c r="H30" s="3">
        <v>10</v>
      </c>
      <c r="I30" s="3">
        <v>0</v>
      </c>
      <c r="J30" s="3">
        <v>0</v>
      </c>
      <c r="K30" s="3">
        <v>49.25</v>
      </c>
      <c r="L30" s="3">
        <v>222.5</v>
      </c>
      <c r="M30" s="3">
        <v>26.5</v>
      </c>
      <c r="N30" s="3">
        <v>0.78</v>
      </c>
      <c r="O30" s="41">
        <v>104</v>
      </c>
      <c r="P30" s="13">
        <v>2017</v>
      </c>
    </row>
    <row r="31" spans="1:16" s="4" customFormat="1" ht="20.100000000000001" customHeight="1">
      <c r="A31" s="6" t="s">
        <v>75</v>
      </c>
      <c r="B31" s="26">
        <v>230</v>
      </c>
      <c r="C31" s="3">
        <v>11.68</v>
      </c>
      <c r="D31" s="3">
        <v>30.06</v>
      </c>
      <c r="E31" s="3">
        <v>9</v>
      </c>
      <c r="F31" s="3">
        <v>378</v>
      </c>
      <c r="G31" s="3">
        <v>0.4</v>
      </c>
      <c r="H31" s="3">
        <v>6.12</v>
      </c>
      <c r="I31" s="3">
        <v>0</v>
      </c>
      <c r="J31" s="3">
        <v>0.94</v>
      </c>
      <c r="K31" s="3">
        <v>21.49</v>
      </c>
      <c r="L31" s="3">
        <v>174.12</v>
      </c>
      <c r="M31" s="3">
        <v>43.83</v>
      </c>
      <c r="N31" s="3">
        <v>2.16</v>
      </c>
      <c r="O31" s="41">
        <v>263</v>
      </c>
      <c r="P31" s="13">
        <v>2017</v>
      </c>
    </row>
    <row r="32" spans="1:16" s="4" customFormat="1" ht="20.100000000000001" customHeight="1">
      <c r="A32" s="6" t="s">
        <v>6</v>
      </c>
      <c r="B32" s="26">
        <v>60</v>
      </c>
      <c r="C32" s="3">
        <v>5.2666666666666666</v>
      </c>
      <c r="D32" s="3">
        <v>0.66666666666666674</v>
      </c>
      <c r="E32" s="3">
        <v>32.200000000000003</v>
      </c>
      <c r="F32" s="3">
        <v>155.86666666666667</v>
      </c>
      <c r="G32" s="3">
        <v>6.6666666666666666E-2</v>
      </c>
      <c r="H32" s="3">
        <v>0</v>
      </c>
      <c r="I32" s="3">
        <v>0</v>
      </c>
      <c r="J32" s="3">
        <v>0.86666666666666659</v>
      </c>
      <c r="K32" s="3">
        <v>15.333333333333332</v>
      </c>
      <c r="L32" s="3">
        <v>57.999999999999993</v>
      </c>
      <c r="M32" s="3">
        <v>22</v>
      </c>
      <c r="N32" s="3">
        <v>0.73333333333333328</v>
      </c>
      <c r="O32" s="41">
        <v>1</v>
      </c>
      <c r="P32" s="13">
        <v>2017</v>
      </c>
    </row>
    <row r="33" spans="1:16" s="4" customFormat="1" ht="20.100000000000001" customHeight="1">
      <c r="A33" s="6" t="s">
        <v>9</v>
      </c>
      <c r="B33" s="26">
        <v>200</v>
      </c>
      <c r="C33" s="3">
        <v>1.1599999999999999</v>
      </c>
      <c r="D33" s="3">
        <v>0.3</v>
      </c>
      <c r="E33" s="3">
        <v>37.119999999999997</v>
      </c>
      <c r="F33" s="3">
        <v>196.38</v>
      </c>
      <c r="G33" s="3">
        <v>0.8</v>
      </c>
      <c r="H33" s="3">
        <v>0</v>
      </c>
      <c r="I33" s="3">
        <v>0.2</v>
      </c>
      <c r="J33" s="3">
        <v>5.84</v>
      </c>
      <c r="K33" s="3">
        <v>46</v>
      </c>
      <c r="L33" s="3">
        <v>33</v>
      </c>
      <c r="M33" s="3">
        <v>0.96</v>
      </c>
      <c r="N33" s="3"/>
      <c r="O33" s="52">
        <v>349</v>
      </c>
      <c r="P33" s="10">
        <v>2017</v>
      </c>
    </row>
    <row r="34" spans="1:16" s="4" customFormat="1" ht="20.100000000000001" customHeight="1">
      <c r="A34" s="15" t="s">
        <v>10</v>
      </c>
      <c r="B34" s="44">
        <f>SUM(B29:B33)</f>
        <v>800</v>
      </c>
      <c r="C34" s="16">
        <f>SUM(C29:C33)</f>
        <v>22.786666666666665</v>
      </c>
      <c r="D34" s="16">
        <f t="shared" ref="D34:N34" si="4">SUM(D29:D33)</f>
        <v>40.646666666666661</v>
      </c>
      <c r="E34" s="16">
        <f t="shared" si="4"/>
        <v>104.06</v>
      </c>
      <c r="F34" s="16">
        <f t="shared" si="4"/>
        <v>936.12666666666667</v>
      </c>
      <c r="G34" s="16">
        <f t="shared" si="4"/>
        <v>1.3329666666666666</v>
      </c>
      <c r="H34" s="16">
        <f t="shared" si="4"/>
        <v>21.007899999999999</v>
      </c>
      <c r="I34" s="16">
        <f t="shared" si="4"/>
        <v>0.3422</v>
      </c>
      <c r="J34" s="16">
        <f t="shared" si="4"/>
        <v>11.705666666666666</v>
      </c>
      <c r="K34" s="16">
        <f t="shared" si="4"/>
        <v>153.03433333333334</v>
      </c>
      <c r="L34" s="16">
        <f t="shared" si="4"/>
        <v>553.04999999999995</v>
      </c>
      <c r="M34" s="16">
        <f t="shared" si="4"/>
        <v>106.78999999999999</v>
      </c>
      <c r="N34" s="16">
        <f t="shared" si="4"/>
        <v>4.4770333333333339</v>
      </c>
      <c r="O34" s="41"/>
      <c r="P34" s="30"/>
    </row>
    <row r="35" spans="1:16" s="22" customFormat="1" ht="20.100000000000001" customHeight="1">
      <c r="A35" s="19" t="s">
        <v>12</v>
      </c>
      <c r="B35" s="20">
        <f t="shared" ref="B35:N35" si="5">B27+B34</f>
        <v>1310</v>
      </c>
      <c r="C35" s="20">
        <f t="shared" si="5"/>
        <v>33.726666666666667</v>
      </c>
      <c r="D35" s="20">
        <f t="shared" si="5"/>
        <v>56.396666666666661</v>
      </c>
      <c r="E35" s="20">
        <f t="shared" si="5"/>
        <v>165.77500000000001</v>
      </c>
      <c r="F35" s="20">
        <f t="shared" si="5"/>
        <v>1368.6666666666665</v>
      </c>
      <c r="G35" s="20">
        <f t="shared" si="5"/>
        <v>27.792966666666665</v>
      </c>
      <c r="H35" s="20">
        <f t="shared" si="5"/>
        <v>49.9129</v>
      </c>
      <c r="I35" s="20">
        <f t="shared" si="5"/>
        <v>91.9422</v>
      </c>
      <c r="J35" s="20">
        <f t="shared" si="5"/>
        <v>13.005666666666666</v>
      </c>
      <c r="K35" s="20">
        <f t="shared" si="5"/>
        <v>361.93433333333337</v>
      </c>
      <c r="L35" s="20">
        <f t="shared" si="5"/>
        <v>760.37999999999988</v>
      </c>
      <c r="M35" s="20">
        <f t="shared" si="5"/>
        <v>215.01999999999998</v>
      </c>
      <c r="N35" s="20">
        <f t="shared" si="5"/>
        <v>8.6670333333333325</v>
      </c>
      <c r="O35" s="37"/>
      <c r="P35" s="33"/>
    </row>
    <row r="36" spans="1:16" ht="24.75" customHeight="1">
      <c r="A36" s="68" t="s">
        <v>38</v>
      </c>
      <c r="B36" s="69" t="s">
        <v>60</v>
      </c>
      <c r="C36" s="67" t="s">
        <v>28</v>
      </c>
      <c r="D36" s="67"/>
      <c r="E36" s="67"/>
      <c r="F36" s="52" t="s">
        <v>26</v>
      </c>
      <c r="G36" s="67" t="s">
        <v>27</v>
      </c>
      <c r="H36" s="67"/>
      <c r="I36" s="67"/>
      <c r="J36" s="67"/>
      <c r="K36" s="67" t="s">
        <v>29</v>
      </c>
      <c r="L36" s="67"/>
      <c r="M36" s="67"/>
      <c r="N36" s="67"/>
      <c r="O36" s="64" t="s">
        <v>58</v>
      </c>
      <c r="P36" s="64" t="s">
        <v>59</v>
      </c>
    </row>
    <row r="37" spans="1:16" s="2" customFormat="1" ht="27" customHeight="1">
      <c r="A37" s="68"/>
      <c r="B37" s="70"/>
      <c r="C37" s="52" t="s">
        <v>15</v>
      </c>
      <c r="D37" s="52" t="s">
        <v>0</v>
      </c>
      <c r="E37" s="52" t="s">
        <v>1</v>
      </c>
      <c r="F37" s="52" t="s">
        <v>2</v>
      </c>
      <c r="G37" s="48" t="s">
        <v>30</v>
      </c>
      <c r="H37" s="52" t="s">
        <v>31</v>
      </c>
      <c r="I37" s="48" t="s">
        <v>32</v>
      </c>
      <c r="J37" s="48" t="s">
        <v>33</v>
      </c>
      <c r="K37" s="52" t="s">
        <v>34</v>
      </c>
      <c r="L37" s="52" t="s">
        <v>35</v>
      </c>
      <c r="M37" s="52" t="s">
        <v>36</v>
      </c>
      <c r="N37" s="52" t="s">
        <v>37</v>
      </c>
      <c r="O37" s="65"/>
      <c r="P37" s="65"/>
    </row>
    <row r="38" spans="1:16" s="2" customFormat="1">
      <c r="A38" s="51">
        <v>1</v>
      </c>
      <c r="B38" s="25">
        <v>2</v>
      </c>
      <c r="C38" s="51">
        <v>3</v>
      </c>
      <c r="D38" s="52">
        <v>4</v>
      </c>
      <c r="E38" s="51">
        <v>5</v>
      </c>
      <c r="F38" s="52">
        <v>6</v>
      </c>
      <c r="G38" s="51">
        <v>7</v>
      </c>
      <c r="H38" s="52">
        <v>8</v>
      </c>
      <c r="I38" s="51">
        <v>9</v>
      </c>
      <c r="J38" s="45">
        <v>10</v>
      </c>
      <c r="K38" s="51">
        <v>11</v>
      </c>
      <c r="L38" s="52">
        <v>12</v>
      </c>
      <c r="M38" s="51">
        <v>13</v>
      </c>
      <c r="N38" s="52">
        <v>14</v>
      </c>
      <c r="O38" s="52">
        <v>15</v>
      </c>
      <c r="P38" s="52">
        <v>16</v>
      </c>
    </row>
    <row r="39" spans="1:16" s="4" customFormat="1" ht="20.100000000000001" customHeight="1">
      <c r="A39" s="12" t="s">
        <v>79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1"/>
      <c r="P39" s="30"/>
    </row>
    <row r="40" spans="1:16" s="4" customFormat="1" ht="20.100000000000001" customHeight="1">
      <c r="A40" s="14" t="s">
        <v>4</v>
      </c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1"/>
      <c r="P40" s="30"/>
    </row>
    <row r="41" spans="1:16" ht="35.25" customHeight="1">
      <c r="A41" s="6" t="s">
        <v>55</v>
      </c>
      <c r="B41" s="26">
        <v>170</v>
      </c>
      <c r="C41" s="3">
        <v>11.844000000000001</v>
      </c>
      <c r="D41" s="3">
        <v>13.929999999999998</v>
      </c>
      <c r="E41" s="3">
        <v>29.847999999999999</v>
      </c>
      <c r="F41" s="3">
        <v>292.59999999999997</v>
      </c>
      <c r="G41" s="3">
        <v>7.0000000000000007E-2</v>
      </c>
      <c r="H41" s="52">
        <v>0.19600000000000001</v>
      </c>
      <c r="I41" s="3">
        <v>100.8</v>
      </c>
      <c r="J41" s="3">
        <v>0</v>
      </c>
      <c r="K41" s="3">
        <v>258.3</v>
      </c>
      <c r="L41" s="52">
        <v>176.82</v>
      </c>
      <c r="M41" s="3">
        <v>17.779999999999998</v>
      </c>
      <c r="N41" s="3">
        <v>1.0780000000000001</v>
      </c>
      <c r="O41" s="52">
        <v>204</v>
      </c>
      <c r="P41" s="13">
        <v>2017</v>
      </c>
    </row>
    <row r="42" spans="1:16" s="4" customFormat="1" ht="20.100000000000001" customHeight="1">
      <c r="A42" s="6" t="s">
        <v>6</v>
      </c>
      <c r="B42" s="26">
        <v>50</v>
      </c>
      <c r="C42" s="3">
        <v>3.16</v>
      </c>
      <c r="D42" s="3">
        <v>0.4</v>
      </c>
      <c r="E42" s="3">
        <v>19.32</v>
      </c>
      <c r="F42" s="3">
        <v>93.52</v>
      </c>
      <c r="G42" s="3">
        <v>0.04</v>
      </c>
      <c r="H42" s="3">
        <v>0</v>
      </c>
      <c r="I42" s="3">
        <v>0</v>
      </c>
      <c r="J42" s="3">
        <v>0.52</v>
      </c>
      <c r="K42" s="3">
        <v>9.1999999999999993</v>
      </c>
      <c r="L42" s="3">
        <v>34.799999999999997</v>
      </c>
      <c r="M42" s="3">
        <v>13.2</v>
      </c>
      <c r="N42" s="3">
        <v>0.44</v>
      </c>
      <c r="O42" s="41">
        <v>1</v>
      </c>
      <c r="P42" s="13">
        <v>2017</v>
      </c>
    </row>
    <row r="43" spans="1:16" s="4" customFormat="1" ht="20.100000000000001" customHeight="1">
      <c r="A43" s="6" t="s">
        <v>5</v>
      </c>
      <c r="B43" s="26">
        <v>200</v>
      </c>
      <c r="C43" s="3">
        <v>0.53</v>
      </c>
      <c r="D43" s="3">
        <v>0</v>
      </c>
      <c r="E43" s="3">
        <v>9.4700000000000006</v>
      </c>
      <c r="F43" s="3">
        <v>40</v>
      </c>
      <c r="G43" s="3">
        <v>0</v>
      </c>
      <c r="H43" s="3">
        <v>27</v>
      </c>
      <c r="I43" s="3">
        <v>0</v>
      </c>
      <c r="J43" s="3">
        <v>0</v>
      </c>
      <c r="K43" s="3">
        <v>13.6</v>
      </c>
      <c r="L43" s="3">
        <v>22.13</v>
      </c>
      <c r="M43" s="3">
        <v>11.73</v>
      </c>
      <c r="N43" s="3">
        <v>2.13</v>
      </c>
      <c r="O43" s="41">
        <v>375</v>
      </c>
      <c r="P43" s="13">
        <v>2017</v>
      </c>
    </row>
    <row r="44" spans="1:16" s="4" customFormat="1" ht="20.100000000000001" customHeight="1">
      <c r="A44" s="6" t="s">
        <v>74</v>
      </c>
      <c r="B44" s="26">
        <v>100</v>
      </c>
      <c r="C44" s="3">
        <v>0.3</v>
      </c>
      <c r="D44" s="3">
        <v>17.2</v>
      </c>
      <c r="E44" s="3">
        <v>7.35</v>
      </c>
      <c r="F44" s="3">
        <v>33.299999999999997</v>
      </c>
      <c r="G44" s="3">
        <v>0.02</v>
      </c>
      <c r="H44" s="3">
        <v>7.5</v>
      </c>
      <c r="I44" s="3">
        <v>0</v>
      </c>
      <c r="J44" s="3">
        <v>0.15</v>
      </c>
      <c r="K44" s="3">
        <v>12</v>
      </c>
      <c r="L44" s="3">
        <v>8.25</v>
      </c>
      <c r="M44" s="3">
        <v>6.75</v>
      </c>
      <c r="N44" s="3">
        <v>1.65</v>
      </c>
      <c r="O44" s="41">
        <v>338</v>
      </c>
      <c r="P44" s="13">
        <v>2017</v>
      </c>
    </row>
    <row r="45" spans="1:16" s="4" customFormat="1" ht="20.100000000000001" customHeight="1">
      <c r="A45" s="15" t="s">
        <v>7</v>
      </c>
      <c r="B45" s="28">
        <v>500</v>
      </c>
      <c r="C45" s="16">
        <f>SUM(C41:C44)</f>
        <v>15.834000000000001</v>
      </c>
      <c r="D45" s="16">
        <f t="shared" ref="D45:N45" si="6">SUM(D41:D44)</f>
        <v>31.529999999999998</v>
      </c>
      <c r="E45" s="16">
        <f t="shared" si="6"/>
        <v>65.988</v>
      </c>
      <c r="F45" s="16">
        <f t="shared" si="6"/>
        <v>459.41999999999996</v>
      </c>
      <c r="G45" s="16">
        <f t="shared" si="6"/>
        <v>0.13</v>
      </c>
      <c r="H45" s="16">
        <f t="shared" si="6"/>
        <v>34.695999999999998</v>
      </c>
      <c r="I45" s="16">
        <f t="shared" si="6"/>
        <v>100.8</v>
      </c>
      <c r="J45" s="16">
        <f t="shared" si="6"/>
        <v>0.67</v>
      </c>
      <c r="K45" s="16">
        <f t="shared" si="6"/>
        <v>293.10000000000002</v>
      </c>
      <c r="L45" s="16">
        <f t="shared" si="6"/>
        <v>242</v>
      </c>
      <c r="M45" s="16">
        <f t="shared" si="6"/>
        <v>49.459999999999994</v>
      </c>
      <c r="N45" s="16">
        <f t="shared" si="6"/>
        <v>5.298</v>
      </c>
      <c r="O45" s="41"/>
      <c r="P45" s="30"/>
    </row>
    <row r="46" spans="1:16" s="4" customFormat="1" ht="20.100000000000001" customHeight="1">
      <c r="A46" s="18" t="s">
        <v>8</v>
      </c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1"/>
      <c r="P46" s="30"/>
    </row>
    <row r="47" spans="1:16" s="4" customFormat="1" ht="20.100000000000001" customHeight="1">
      <c r="A47" s="6" t="s">
        <v>45</v>
      </c>
      <c r="B47" s="26">
        <v>250</v>
      </c>
      <c r="C47" s="3">
        <v>6.25</v>
      </c>
      <c r="D47" s="3">
        <v>4.5</v>
      </c>
      <c r="E47" s="3">
        <v>13.75</v>
      </c>
      <c r="F47" s="3">
        <v>120.5</v>
      </c>
      <c r="G47" s="3">
        <v>0.05</v>
      </c>
      <c r="H47" s="3">
        <v>8.75</v>
      </c>
      <c r="I47" s="3">
        <v>5</v>
      </c>
      <c r="J47" s="3">
        <v>2.75</v>
      </c>
      <c r="K47" s="3">
        <v>62.5</v>
      </c>
      <c r="L47" s="3">
        <v>227.5</v>
      </c>
      <c r="M47" s="3">
        <v>32.5</v>
      </c>
      <c r="N47" s="3">
        <v>1.5</v>
      </c>
      <c r="O47" s="41">
        <v>81</v>
      </c>
      <c r="P47" s="13">
        <v>2017</v>
      </c>
    </row>
    <row r="48" spans="1:16" s="4" customFormat="1" ht="20.100000000000001" customHeight="1">
      <c r="A48" s="24" t="s">
        <v>73</v>
      </c>
      <c r="B48" s="26">
        <v>250</v>
      </c>
      <c r="C48" s="3">
        <v>16.946666666666669</v>
      </c>
      <c r="D48" s="3">
        <v>10.466666666666665</v>
      </c>
      <c r="E48" s="3">
        <v>2.4</v>
      </c>
      <c r="F48" s="3">
        <v>305.33333333333331</v>
      </c>
      <c r="G48" s="3">
        <v>0.10666666666666667</v>
      </c>
      <c r="H48" s="3">
        <v>6.0266666666666664</v>
      </c>
      <c r="I48" s="3">
        <v>19.466666666666665</v>
      </c>
      <c r="J48" s="3">
        <v>0.26666666666666672</v>
      </c>
      <c r="K48" s="3">
        <v>46.346666666666664</v>
      </c>
      <c r="L48" s="3">
        <v>175.33333333333334</v>
      </c>
      <c r="M48" s="3">
        <v>54.04</v>
      </c>
      <c r="N48" s="3">
        <v>1.9733333333333332</v>
      </c>
      <c r="O48" s="41">
        <v>291</v>
      </c>
      <c r="P48" s="13">
        <v>2017</v>
      </c>
    </row>
    <row r="49" spans="1:16" s="4" customFormat="1" ht="20.100000000000001" customHeight="1">
      <c r="A49" s="6" t="s">
        <v>9</v>
      </c>
      <c r="B49" s="26">
        <v>200</v>
      </c>
      <c r="C49" s="3">
        <v>1.1599999999999999</v>
      </c>
      <c r="D49" s="3">
        <v>0.3</v>
      </c>
      <c r="E49" s="3">
        <v>37.119999999999997</v>
      </c>
      <c r="F49" s="3">
        <v>196.38</v>
      </c>
      <c r="G49" s="3">
        <v>0.8</v>
      </c>
      <c r="H49" s="3">
        <v>0</v>
      </c>
      <c r="I49" s="3">
        <v>0.2</v>
      </c>
      <c r="J49" s="3">
        <v>5.84</v>
      </c>
      <c r="K49" s="3">
        <v>46</v>
      </c>
      <c r="L49" s="3">
        <v>33</v>
      </c>
      <c r="M49" s="3">
        <v>0.96</v>
      </c>
      <c r="N49" s="3"/>
      <c r="O49" s="52">
        <v>349</v>
      </c>
      <c r="P49" s="10">
        <v>2017</v>
      </c>
    </row>
    <row r="50" spans="1:16" s="4" customFormat="1" ht="20.100000000000001" customHeight="1">
      <c r="A50" s="6" t="s">
        <v>6</v>
      </c>
      <c r="B50" s="26">
        <v>60</v>
      </c>
      <c r="C50" s="3">
        <v>5.2666666666666666</v>
      </c>
      <c r="D50" s="3">
        <v>0.66666666666666674</v>
      </c>
      <c r="E50" s="3">
        <v>32.200000000000003</v>
      </c>
      <c r="F50" s="3">
        <v>155.86666666666667</v>
      </c>
      <c r="G50" s="3">
        <v>6.6666666666666666E-2</v>
      </c>
      <c r="H50" s="3">
        <v>0</v>
      </c>
      <c r="I50" s="3">
        <v>0</v>
      </c>
      <c r="J50" s="3">
        <v>0.86666666666666659</v>
      </c>
      <c r="K50" s="3">
        <v>15.333333333333332</v>
      </c>
      <c r="L50" s="3">
        <v>57.999999999999993</v>
      </c>
      <c r="M50" s="3">
        <v>22</v>
      </c>
      <c r="N50" s="3">
        <v>0.73333333333333328</v>
      </c>
      <c r="O50" s="41">
        <v>1</v>
      </c>
      <c r="P50" s="13">
        <v>2017</v>
      </c>
    </row>
    <row r="51" spans="1:16" s="4" customFormat="1" ht="20.100000000000001" customHeight="1">
      <c r="A51" s="15" t="s">
        <v>10</v>
      </c>
      <c r="B51" s="44">
        <f t="shared" ref="B51:N51" si="7">SUM(B47:B50)</f>
        <v>760</v>
      </c>
      <c r="C51" s="16">
        <f>SUM(C47:C50)</f>
        <v>29.623333333333335</v>
      </c>
      <c r="D51" s="16">
        <f t="shared" si="7"/>
        <v>15.933333333333332</v>
      </c>
      <c r="E51" s="16">
        <f t="shared" si="7"/>
        <v>85.47</v>
      </c>
      <c r="F51" s="16">
        <f t="shared" si="7"/>
        <v>778.08</v>
      </c>
      <c r="G51" s="16">
        <f t="shared" si="7"/>
        <v>1.0233333333333334</v>
      </c>
      <c r="H51" s="16">
        <f t="shared" si="7"/>
        <v>14.776666666666667</v>
      </c>
      <c r="I51" s="16">
        <f t="shared" si="7"/>
        <v>24.666666666666664</v>
      </c>
      <c r="J51" s="16">
        <f t="shared" si="7"/>
        <v>9.7233333333333327</v>
      </c>
      <c r="K51" s="16">
        <f t="shared" si="7"/>
        <v>170.18</v>
      </c>
      <c r="L51" s="16">
        <f t="shared" si="7"/>
        <v>493.83333333333337</v>
      </c>
      <c r="M51" s="16">
        <f t="shared" si="7"/>
        <v>109.49999999999999</v>
      </c>
      <c r="N51" s="16">
        <f t="shared" si="7"/>
        <v>4.2066666666666661</v>
      </c>
      <c r="O51" s="41"/>
      <c r="P51" s="30"/>
    </row>
    <row r="52" spans="1:16" s="22" customFormat="1" ht="20.100000000000001" customHeight="1">
      <c r="A52" s="19" t="s">
        <v>13</v>
      </c>
      <c r="B52" s="20">
        <f t="shared" ref="B52:N52" si="8">+B45+B51</f>
        <v>1260</v>
      </c>
      <c r="C52" s="20">
        <f t="shared" si="8"/>
        <v>45.457333333333338</v>
      </c>
      <c r="D52" s="20">
        <f t="shared" si="8"/>
        <v>47.463333333333331</v>
      </c>
      <c r="E52" s="20">
        <f t="shared" si="8"/>
        <v>151.458</v>
      </c>
      <c r="F52" s="20">
        <f t="shared" si="8"/>
        <v>1237.5</v>
      </c>
      <c r="G52" s="20">
        <f t="shared" si="8"/>
        <v>1.1533333333333333</v>
      </c>
      <c r="H52" s="20">
        <f t="shared" si="8"/>
        <v>49.472666666666669</v>
      </c>
      <c r="I52" s="20">
        <f t="shared" si="8"/>
        <v>125.46666666666667</v>
      </c>
      <c r="J52" s="20">
        <f t="shared" si="8"/>
        <v>10.393333333333333</v>
      </c>
      <c r="K52" s="20">
        <f t="shared" si="8"/>
        <v>463.28000000000003</v>
      </c>
      <c r="L52" s="20">
        <f t="shared" si="8"/>
        <v>735.83333333333337</v>
      </c>
      <c r="M52" s="20">
        <f t="shared" si="8"/>
        <v>158.95999999999998</v>
      </c>
      <c r="N52" s="20">
        <f t="shared" si="8"/>
        <v>9.5046666666666653</v>
      </c>
      <c r="O52" s="37"/>
      <c r="P52" s="33"/>
    </row>
    <row r="53" spans="1:16" s="4" customFormat="1" ht="20.100000000000001" customHeight="1">
      <c r="A53" s="12" t="s">
        <v>80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1"/>
      <c r="P53" s="30"/>
    </row>
    <row r="54" spans="1:16" s="4" customFormat="1" ht="20.100000000000001" customHeight="1">
      <c r="A54" s="14" t="s">
        <v>4</v>
      </c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1"/>
      <c r="P54" s="30"/>
    </row>
    <row r="55" spans="1:16" s="4" customFormat="1" ht="20.100000000000001" customHeight="1">
      <c r="A55" s="6" t="s">
        <v>52</v>
      </c>
      <c r="B55" s="26">
        <v>250</v>
      </c>
      <c r="C55" s="3">
        <v>6.02</v>
      </c>
      <c r="D55" s="3">
        <v>4.05</v>
      </c>
      <c r="E55" s="3">
        <v>33.369999999999997</v>
      </c>
      <c r="F55" s="3">
        <v>191.01</v>
      </c>
      <c r="G55" s="3">
        <v>0.04</v>
      </c>
      <c r="H55" s="3">
        <v>0.36</v>
      </c>
      <c r="I55" s="3">
        <v>32.700000000000003</v>
      </c>
      <c r="J55" s="3">
        <v>0.1</v>
      </c>
      <c r="K55" s="3">
        <v>132.63999999999999</v>
      </c>
      <c r="L55" s="3">
        <v>109.74</v>
      </c>
      <c r="M55" s="3">
        <v>17.059999999999999</v>
      </c>
      <c r="N55" s="3">
        <v>0.26</v>
      </c>
      <c r="O55" s="53">
        <v>181</v>
      </c>
      <c r="P55" s="13">
        <v>2017</v>
      </c>
    </row>
    <row r="56" spans="1:16" s="4" customFormat="1" ht="20.100000000000001" customHeight="1">
      <c r="A56" s="6" t="s">
        <v>57</v>
      </c>
      <c r="B56" s="26">
        <v>10</v>
      </c>
      <c r="C56" s="3">
        <v>2.3200000000000003</v>
      </c>
      <c r="D56" s="3">
        <v>2.9499999999999997</v>
      </c>
      <c r="E56" s="3">
        <v>0</v>
      </c>
      <c r="F56" s="3">
        <v>36</v>
      </c>
      <c r="G56" s="3">
        <v>26</v>
      </c>
      <c r="H56" s="39">
        <v>5.0000000000000001E-3</v>
      </c>
      <c r="I56" s="3">
        <v>0</v>
      </c>
      <c r="J56" s="3">
        <v>7.0000000000000007E-2</v>
      </c>
      <c r="K56" s="3">
        <v>88</v>
      </c>
      <c r="L56" s="3">
        <v>3.5</v>
      </c>
      <c r="M56" s="3">
        <v>50</v>
      </c>
      <c r="N56" s="3">
        <v>0.1</v>
      </c>
      <c r="O56" s="53">
        <v>15</v>
      </c>
      <c r="P56" s="10">
        <v>2017</v>
      </c>
    </row>
    <row r="57" spans="1:16" s="4" customFormat="1" ht="20.100000000000001" customHeight="1">
      <c r="A57" s="6" t="s">
        <v>6</v>
      </c>
      <c r="B57" s="26">
        <v>50</v>
      </c>
      <c r="C57" s="3">
        <v>3.16</v>
      </c>
      <c r="D57" s="3">
        <v>0.4</v>
      </c>
      <c r="E57" s="3">
        <v>19.32</v>
      </c>
      <c r="F57" s="3">
        <v>93.52</v>
      </c>
      <c r="G57" s="3">
        <v>0.04</v>
      </c>
      <c r="H57" s="3">
        <v>0</v>
      </c>
      <c r="I57" s="3">
        <v>0</v>
      </c>
      <c r="J57" s="3">
        <v>0.52</v>
      </c>
      <c r="K57" s="3">
        <v>9.1999999999999993</v>
      </c>
      <c r="L57" s="3">
        <v>34.799999999999997</v>
      </c>
      <c r="M57" s="3">
        <v>13.2</v>
      </c>
      <c r="N57" s="3">
        <v>0.44</v>
      </c>
      <c r="O57" s="41">
        <v>1</v>
      </c>
      <c r="P57" s="13">
        <v>2017</v>
      </c>
    </row>
    <row r="58" spans="1:16" s="4" customFormat="1" ht="20.100000000000001" customHeight="1">
      <c r="A58" s="6" t="s">
        <v>39</v>
      </c>
      <c r="B58" s="26" t="s">
        <v>23</v>
      </c>
      <c r="C58" s="3">
        <v>0.53</v>
      </c>
      <c r="D58" s="3">
        <v>0</v>
      </c>
      <c r="E58" s="3">
        <v>9.8699999999999992</v>
      </c>
      <c r="F58" s="3">
        <v>41.6</v>
      </c>
      <c r="G58" s="3">
        <v>0</v>
      </c>
      <c r="H58" s="3">
        <v>2.13</v>
      </c>
      <c r="I58" s="3">
        <v>0</v>
      </c>
      <c r="J58" s="3">
        <v>0</v>
      </c>
      <c r="K58" s="3">
        <v>15.33</v>
      </c>
      <c r="L58" s="3">
        <v>23.2</v>
      </c>
      <c r="M58" s="3">
        <v>12.27</v>
      </c>
      <c r="N58" s="3">
        <v>2.13</v>
      </c>
      <c r="O58" s="41">
        <v>377</v>
      </c>
      <c r="P58" s="13">
        <v>2017</v>
      </c>
    </row>
    <row r="59" spans="1:16" s="4" customFormat="1" ht="20.100000000000001" customHeight="1">
      <c r="A59" s="15" t="s">
        <v>7</v>
      </c>
      <c r="B59" s="28">
        <v>500</v>
      </c>
      <c r="C59" s="16">
        <f>SUM(C55:C58)</f>
        <v>12.03</v>
      </c>
      <c r="D59" s="16">
        <f t="shared" ref="D59:N59" si="9">SUM(D55:D58)</f>
        <v>7.4</v>
      </c>
      <c r="E59" s="16">
        <f t="shared" si="9"/>
        <v>62.559999999999995</v>
      </c>
      <c r="F59" s="16">
        <f t="shared" si="9"/>
        <v>362.13</v>
      </c>
      <c r="G59" s="16">
        <f t="shared" si="9"/>
        <v>26.08</v>
      </c>
      <c r="H59" s="16">
        <f t="shared" si="9"/>
        <v>2.4950000000000001</v>
      </c>
      <c r="I59" s="16">
        <f t="shared" si="9"/>
        <v>32.700000000000003</v>
      </c>
      <c r="J59" s="16">
        <f t="shared" si="9"/>
        <v>0.69000000000000006</v>
      </c>
      <c r="K59" s="16">
        <f t="shared" si="9"/>
        <v>245.17</v>
      </c>
      <c r="L59" s="16">
        <f t="shared" si="9"/>
        <v>171.23999999999998</v>
      </c>
      <c r="M59" s="16">
        <f t="shared" si="9"/>
        <v>92.53</v>
      </c>
      <c r="N59" s="16">
        <f t="shared" si="9"/>
        <v>2.9299999999999997</v>
      </c>
      <c r="O59" s="41"/>
      <c r="P59" s="30"/>
    </row>
    <row r="60" spans="1:16" s="4" customFormat="1" ht="20.100000000000001" customHeight="1">
      <c r="A60" s="18" t="s">
        <v>8</v>
      </c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1"/>
      <c r="P60" s="30"/>
    </row>
    <row r="61" spans="1:16" s="9" customFormat="1" ht="39.75" customHeight="1">
      <c r="A61" s="11" t="s">
        <v>94</v>
      </c>
      <c r="B61" s="56">
        <v>60</v>
      </c>
      <c r="C61" s="5">
        <v>0.84</v>
      </c>
      <c r="D61" s="5">
        <v>7.09</v>
      </c>
      <c r="E61" s="5">
        <v>9.08</v>
      </c>
      <c r="F61" s="5">
        <v>99.25</v>
      </c>
      <c r="G61" s="5">
        <v>0.03</v>
      </c>
      <c r="H61" s="5">
        <v>6.06</v>
      </c>
      <c r="I61" s="55">
        <v>0.09</v>
      </c>
      <c r="J61" s="5">
        <v>2.2999999999999998</v>
      </c>
      <c r="K61" s="5">
        <v>50.67</v>
      </c>
      <c r="L61" s="5">
        <v>97.7</v>
      </c>
      <c r="M61" s="5">
        <v>6.3</v>
      </c>
      <c r="N61" s="5">
        <v>1.1200000000000001</v>
      </c>
      <c r="O61" s="34">
        <v>45</v>
      </c>
      <c r="P61" s="10">
        <v>2017</v>
      </c>
    </row>
    <row r="62" spans="1:16" s="4" customFormat="1" ht="20.100000000000001" customHeight="1">
      <c r="A62" s="6" t="s">
        <v>24</v>
      </c>
      <c r="B62" s="26">
        <v>250</v>
      </c>
      <c r="C62" s="3">
        <v>7.3</v>
      </c>
      <c r="D62" s="3">
        <v>6.3</v>
      </c>
      <c r="E62" s="3">
        <v>49.3</v>
      </c>
      <c r="F62" s="3">
        <v>283.10000000000002</v>
      </c>
      <c r="G62" s="3">
        <v>0.1</v>
      </c>
      <c r="H62" s="3">
        <v>0.5</v>
      </c>
      <c r="I62" s="3">
        <v>23.4</v>
      </c>
      <c r="J62" s="3">
        <v>0.3</v>
      </c>
      <c r="K62" s="3">
        <v>197.3</v>
      </c>
      <c r="L62" s="3">
        <v>166.9</v>
      </c>
      <c r="M62" s="3">
        <v>24.9</v>
      </c>
      <c r="N62" s="3">
        <v>0.5</v>
      </c>
      <c r="O62" s="41">
        <v>103</v>
      </c>
      <c r="P62" s="13">
        <v>2017</v>
      </c>
    </row>
    <row r="63" spans="1:16" s="4" customFormat="1" ht="20.100000000000001" customHeight="1">
      <c r="A63" s="6" t="s">
        <v>63</v>
      </c>
      <c r="B63" s="26">
        <v>80</v>
      </c>
      <c r="C63" s="3">
        <v>9.8699999999999992</v>
      </c>
      <c r="D63" s="3">
        <v>17.329999999999998</v>
      </c>
      <c r="E63" s="3">
        <v>8.8000000000000007</v>
      </c>
      <c r="F63" s="3">
        <v>230.67</v>
      </c>
      <c r="G63" s="3">
        <v>0.08</v>
      </c>
      <c r="H63" s="3">
        <v>0.27</v>
      </c>
      <c r="I63" s="3">
        <v>4.67</v>
      </c>
      <c r="J63" s="3">
        <v>0.93</v>
      </c>
      <c r="K63" s="3">
        <v>34.53</v>
      </c>
      <c r="L63" s="3">
        <v>140</v>
      </c>
      <c r="M63" s="3">
        <v>26.67</v>
      </c>
      <c r="N63" s="3">
        <v>1.87</v>
      </c>
      <c r="O63" s="41">
        <v>268</v>
      </c>
      <c r="P63" s="13">
        <v>2017</v>
      </c>
    </row>
    <row r="64" spans="1:16" s="4" customFormat="1" ht="20.100000000000001" customHeight="1">
      <c r="A64" s="24" t="s">
        <v>62</v>
      </c>
      <c r="B64" s="26">
        <v>50</v>
      </c>
      <c r="C64" s="3">
        <v>0.41</v>
      </c>
      <c r="D64" s="3">
        <v>1.47</v>
      </c>
      <c r="E64" s="3">
        <v>2.2400000000000002</v>
      </c>
      <c r="F64" s="3">
        <v>23.82</v>
      </c>
      <c r="G64" s="3">
        <v>0.01</v>
      </c>
      <c r="H64" s="3">
        <v>1.02</v>
      </c>
      <c r="I64" s="3">
        <v>10.38</v>
      </c>
      <c r="J64" s="3">
        <v>0.48</v>
      </c>
      <c r="K64" s="3">
        <v>2.58</v>
      </c>
      <c r="L64" s="3">
        <v>8.07</v>
      </c>
      <c r="M64" s="3">
        <v>4.6500000000000004</v>
      </c>
      <c r="N64" s="3">
        <v>0.17</v>
      </c>
      <c r="O64" s="41">
        <v>331</v>
      </c>
      <c r="P64" s="13">
        <v>2017</v>
      </c>
    </row>
    <row r="65" spans="1:16" s="4" customFormat="1" ht="20.100000000000001" customHeight="1">
      <c r="A65" s="6" t="s">
        <v>41</v>
      </c>
      <c r="B65" s="26">
        <v>160</v>
      </c>
      <c r="C65" s="3">
        <v>8.9</v>
      </c>
      <c r="D65" s="3">
        <v>4.0999999999999996</v>
      </c>
      <c r="E65" s="3">
        <v>39.840000000000003</v>
      </c>
      <c r="F65" s="3">
        <v>231.86</v>
      </c>
      <c r="G65" s="3">
        <v>0.2</v>
      </c>
      <c r="H65" s="3">
        <v>0</v>
      </c>
      <c r="I65" s="3">
        <v>0</v>
      </c>
      <c r="J65" s="3">
        <v>0</v>
      </c>
      <c r="K65" s="3">
        <v>14.6</v>
      </c>
      <c r="L65" s="3">
        <v>210</v>
      </c>
      <c r="M65" s="3">
        <v>140</v>
      </c>
      <c r="N65" s="3">
        <v>5.01</v>
      </c>
      <c r="O65" s="41">
        <v>171</v>
      </c>
      <c r="P65" s="13">
        <v>2017</v>
      </c>
    </row>
    <row r="66" spans="1:16" s="4" customFormat="1" ht="20.100000000000001" customHeight="1">
      <c r="A66" s="6" t="s">
        <v>9</v>
      </c>
      <c r="B66" s="26">
        <v>200</v>
      </c>
      <c r="C66" s="3">
        <v>1.1599999999999999</v>
      </c>
      <c r="D66" s="3">
        <v>0.3</v>
      </c>
      <c r="E66" s="3">
        <v>37.119999999999997</v>
      </c>
      <c r="F66" s="3">
        <v>196.38</v>
      </c>
      <c r="G66" s="3">
        <v>0.8</v>
      </c>
      <c r="H66" s="3">
        <v>0</v>
      </c>
      <c r="I66" s="3">
        <v>0.2</v>
      </c>
      <c r="J66" s="3">
        <v>5.84</v>
      </c>
      <c r="K66" s="3">
        <v>46</v>
      </c>
      <c r="L66" s="3">
        <v>33</v>
      </c>
      <c r="M66" s="3">
        <v>0.96</v>
      </c>
      <c r="N66" s="3"/>
      <c r="O66" s="50">
        <v>349</v>
      </c>
      <c r="P66" s="10">
        <v>2017</v>
      </c>
    </row>
    <row r="67" spans="1:16" s="4" customFormat="1" ht="20.100000000000001" customHeight="1">
      <c r="A67" s="6" t="s">
        <v>6</v>
      </c>
      <c r="B67" s="26">
        <v>60</v>
      </c>
      <c r="C67" s="3">
        <v>5.2666666666666666</v>
      </c>
      <c r="D67" s="3">
        <v>0.66666666666666674</v>
      </c>
      <c r="E67" s="3">
        <v>32.200000000000003</v>
      </c>
      <c r="F67" s="3">
        <v>155.86666666666667</v>
      </c>
      <c r="G67" s="3">
        <v>6.6666666666666666E-2</v>
      </c>
      <c r="H67" s="3">
        <v>0</v>
      </c>
      <c r="I67" s="3">
        <v>0</v>
      </c>
      <c r="J67" s="3">
        <v>0.86666666666666659</v>
      </c>
      <c r="K67" s="3">
        <v>15.333333333333332</v>
      </c>
      <c r="L67" s="3">
        <v>57.999999999999993</v>
      </c>
      <c r="M67" s="3">
        <v>22</v>
      </c>
      <c r="N67" s="3">
        <v>0.73333333333333328</v>
      </c>
      <c r="O67" s="41">
        <v>1</v>
      </c>
      <c r="P67" s="13">
        <v>2017</v>
      </c>
    </row>
    <row r="68" spans="1:16" s="4" customFormat="1" ht="20.100000000000001" customHeight="1">
      <c r="A68" s="15" t="s">
        <v>10</v>
      </c>
      <c r="B68" s="44">
        <f>SUM(B61:B67)</f>
        <v>860</v>
      </c>
      <c r="C68" s="16">
        <f>SUM(C61:C67)</f>
        <v>33.74666666666667</v>
      </c>
      <c r="D68" s="16">
        <f t="shared" ref="D68:N68" si="10">SUM(D61:D67)</f>
        <v>37.256666666666661</v>
      </c>
      <c r="E68" s="16">
        <f t="shared" si="10"/>
        <v>178.57999999999998</v>
      </c>
      <c r="F68" s="16">
        <f t="shared" si="10"/>
        <v>1220.9466666666667</v>
      </c>
      <c r="G68" s="16">
        <f t="shared" si="10"/>
        <v>1.2866666666666668</v>
      </c>
      <c r="H68" s="16">
        <f t="shared" si="10"/>
        <v>7.85</v>
      </c>
      <c r="I68" s="16">
        <f t="shared" si="10"/>
        <v>38.74</v>
      </c>
      <c r="J68" s="16">
        <f t="shared" si="10"/>
        <v>10.716666666666667</v>
      </c>
      <c r="K68" s="16">
        <f t="shared" si="10"/>
        <v>361.01333333333332</v>
      </c>
      <c r="L68" s="16">
        <f t="shared" si="10"/>
        <v>713.67000000000007</v>
      </c>
      <c r="M68" s="16">
        <f t="shared" si="10"/>
        <v>225.48000000000002</v>
      </c>
      <c r="N68" s="16">
        <f t="shared" si="10"/>
        <v>9.4033333333333324</v>
      </c>
      <c r="O68" s="41"/>
      <c r="P68" s="30"/>
    </row>
    <row r="69" spans="1:16" s="22" customFormat="1" ht="20.100000000000001" customHeight="1">
      <c r="A69" s="19" t="s">
        <v>14</v>
      </c>
      <c r="B69" s="20">
        <f t="shared" ref="B69:N69" si="11">B59+B68</f>
        <v>1360</v>
      </c>
      <c r="C69" s="20">
        <f t="shared" si="11"/>
        <v>45.776666666666671</v>
      </c>
      <c r="D69" s="20">
        <f t="shared" si="11"/>
        <v>44.656666666666659</v>
      </c>
      <c r="E69" s="20">
        <f t="shared" si="11"/>
        <v>241.14</v>
      </c>
      <c r="F69" s="20">
        <f t="shared" si="11"/>
        <v>1583.0766666666668</v>
      </c>
      <c r="G69" s="20">
        <f t="shared" si="11"/>
        <v>27.366666666666664</v>
      </c>
      <c r="H69" s="20">
        <f t="shared" si="11"/>
        <v>10.344999999999999</v>
      </c>
      <c r="I69" s="20">
        <f t="shared" si="11"/>
        <v>71.44</v>
      </c>
      <c r="J69" s="20">
        <f t="shared" si="11"/>
        <v>11.406666666666666</v>
      </c>
      <c r="K69" s="20">
        <f t="shared" si="11"/>
        <v>606.18333333333328</v>
      </c>
      <c r="L69" s="20">
        <f t="shared" si="11"/>
        <v>884.91000000000008</v>
      </c>
      <c r="M69" s="20">
        <f t="shared" si="11"/>
        <v>318.01</v>
      </c>
      <c r="N69" s="20">
        <f t="shared" si="11"/>
        <v>12.333333333333332</v>
      </c>
      <c r="O69" s="20"/>
      <c r="P69" s="33"/>
    </row>
    <row r="70" spans="1:16" ht="24.75" customHeight="1">
      <c r="A70" s="68" t="s">
        <v>38</v>
      </c>
      <c r="B70" s="69" t="s">
        <v>60</v>
      </c>
      <c r="C70" s="67" t="s">
        <v>28</v>
      </c>
      <c r="D70" s="67"/>
      <c r="E70" s="67"/>
      <c r="F70" s="52" t="s">
        <v>26</v>
      </c>
      <c r="G70" s="67" t="s">
        <v>27</v>
      </c>
      <c r="H70" s="67"/>
      <c r="I70" s="67"/>
      <c r="J70" s="67"/>
      <c r="K70" s="67" t="s">
        <v>29</v>
      </c>
      <c r="L70" s="67"/>
      <c r="M70" s="67"/>
      <c r="N70" s="67"/>
      <c r="O70" s="64" t="s">
        <v>58</v>
      </c>
      <c r="P70" s="64" t="s">
        <v>59</v>
      </c>
    </row>
    <row r="71" spans="1:16" s="2" customFormat="1" ht="27" customHeight="1">
      <c r="A71" s="68"/>
      <c r="B71" s="70"/>
      <c r="C71" s="52" t="s">
        <v>15</v>
      </c>
      <c r="D71" s="52" t="s">
        <v>0</v>
      </c>
      <c r="E71" s="52" t="s">
        <v>1</v>
      </c>
      <c r="F71" s="52" t="s">
        <v>2</v>
      </c>
      <c r="G71" s="48" t="s">
        <v>30</v>
      </c>
      <c r="H71" s="52" t="s">
        <v>31</v>
      </c>
      <c r="I71" s="48" t="s">
        <v>32</v>
      </c>
      <c r="J71" s="48" t="s">
        <v>33</v>
      </c>
      <c r="K71" s="52" t="s">
        <v>34</v>
      </c>
      <c r="L71" s="52" t="s">
        <v>35</v>
      </c>
      <c r="M71" s="52" t="s">
        <v>36</v>
      </c>
      <c r="N71" s="52" t="s">
        <v>37</v>
      </c>
      <c r="O71" s="65"/>
      <c r="P71" s="65"/>
    </row>
    <row r="72" spans="1:16" s="2" customFormat="1">
      <c r="A72" s="51">
        <v>1</v>
      </c>
      <c r="B72" s="25">
        <v>2</v>
      </c>
      <c r="C72" s="51">
        <v>3</v>
      </c>
      <c r="D72" s="52">
        <v>4</v>
      </c>
      <c r="E72" s="51">
        <v>5</v>
      </c>
      <c r="F72" s="52">
        <v>6</v>
      </c>
      <c r="G72" s="51">
        <v>7</v>
      </c>
      <c r="H72" s="52">
        <v>8</v>
      </c>
      <c r="I72" s="51">
        <v>9</v>
      </c>
      <c r="J72" s="45">
        <v>10</v>
      </c>
      <c r="K72" s="51">
        <v>11</v>
      </c>
      <c r="L72" s="52">
        <v>12</v>
      </c>
      <c r="M72" s="51">
        <v>13</v>
      </c>
      <c r="N72" s="52">
        <v>14</v>
      </c>
      <c r="O72" s="52">
        <v>15</v>
      </c>
      <c r="P72" s="52">
        <v>16</v>
      </c>
    </row>
    <row r="73" spans="1:16" s="4" customFormat="1" ht="19.5" customHeight="1">
      <c r="A73" s="12" t="s">
        <v>81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1"/>
      <c r="P73" s="30"/>
    </row>
    <row r="74" spans="1:16" s="4" customFormat="1" ht="20.100000000000001" customHeight="1">
      <c r="A74" s="14" t="s">
        <v>4</v>
      </c>
      <c r="B74" s="2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1"/>
      <c r="P74" s="30"/>
    </row>
    <row r="75" spans="1:16" s="4" customFormat="1" ht="20.100000000000001" customHeight="1">
      <c r="A75" s="6" t="s">
        <v>91</v>
      </c>
      <c r="B75" s="26">
        <v>90</v>
      </c>
      <c r="C75" s="3">
        <v>11.5</v>
      </c>
      <c r="D75" s="3">
        <v>8.57</v>
      </c>
      <c r="E75" s="3">
        <v>2.9</v>
      </c>
      <c r="F75" s="3">
        <v>134.69999999999999</v>
      </c>
      <c r="G75" s="3">
        <v>0.03</v>
      </c>
      <c r="H75" s="3">
        <v>0.1</v>
      </c>
      <c r="I75" s="3">
        <v>22</v>
      </c>
      <c r="J75" s="3">
        <v>0.33</v>
      </c>
      <c r="K75" s="3">
        <v>31.33</v>
      </c>
      <c r="L75" s="3">
        <v>83</v>
      </c>
      <c r="M75" s="3">
        <v>12.67</v>
      </c>
      <c r="N75" s="3">
        <v>7.33</v>
      </c>
      <c r="O75" s="53">
        <v>289</v>
      </c>
      <c r="P75" s="10">
        <v>2017</v>
      </c>
    </row>
    <row r="76" spans="1:16" s="4" customFormat="1" ht="20.100000000000001" customHeight="1">
      <c r="A76" s="6" t="s">
        <v>54</v>
      </c>
      <c r="B76" s="26">
        <v>150</v>
      </c>
      <c r="C76" s="3">
        <v>3.67</v>
      </c>
      <c r="D76" s="3">
        <v>5.42</v>
      </c>
      <c r="E76" s="3">
        <v>36.67</v>
      </c>
      <c r="F76" s="3">
        <v>210.11</v>
      </c>
      <c r="G76" s="3">
        <v>0.03</v>
      </c>
      <c r="H76" s="3">
        <v>0</v>
      </c>
      <c r="I76" s="3">
        <v>27</v>
      </c>
      <c r="J76" s="3">
        <v>0.6</v>
      </c>
      <c r="K76" s="3">
        <v>2.61</v>
      </c>
      <c r="L76" s="3">
        <v>61.5</v>
      </c>
      <c r="M76" s="3">
        <v>19.010000000000002</v>
      </c>
      <c r="N76" s="3">
        <v>0.53</v>
      </c>
      <c r="O76" s="53">
        <v>171</v>
      </c>
      <c r="P76" s="13">
        <v>2017</v>
      </c>
    </row>
    <row r="77" spans="1:16" s="4" customFormat="1" ht="20.100000000000001" customHeight="1">
      <c r="A77" s="6" t="s">
        <v>6</v>
      </c>
      <c r="B77" s="26">
        <v>50</v>
      </c>
      <c r="C77" s="3">
        <v>3.16</v>
      </c>
      <c r="D77" s="3">
        <v>0.4</v>
      </c>
      <c r="E77" s="3">
        <v>19.32</v>
      </c>
      <c r="F77" s="3">
        <v>93.52</v>
      </c>
      <c r="G77" s="3">
        <v>0.04</v>
      </c>
      <c r="H77" s="3">
        <v>0</v>
      </c>
      <c r="I77" s="3">
        <v>0</v>
      </c>
      <c r="J77" s="3">
        <v>0.52</v>
      </c>
      <c r="K77" s="3">
        <v>9.1999999999999993</v>
      </c>
      <c r="L77" s="3">
        <v>34.799999999999997</v>
      </c>
      <c r="M77" s="3">
        <v>13.2</v>
      </c>
      <c r="N77" s="3">
        <v>0.44</v>
      </c>
      <c r="O77" s="41">
        <v>1</v>
      </c>
      <c r="P77" s="13">
        <v>2017</v>
      </c>
    </row>
    <row r="78" spans="1:16" s="4" customFormat="1" ht="20.100000000000001" customHeight="1">
      <c r="A78" s="6" t="s">
        <v>5</v>
      </c>
      <c r="B78" s="26">
        <v>200</v>
      </c>
      <c r="C78" s="3">
        <v>0.53</v>
      </c>
      <c r="D78" s="3">
        <v>0</v>
      </c>
      <c r="E78" s="3">
        <v>9.4700000000000006</v>
      </c>
      <c r="F78" s="3">
        <v>40</v>
      </c>
      <c r="G78" s="3">
        <v>0</v>
      </c>
      <c r="H78" s="3">
        <v>27</v>
      </c>
      <c r="I78" s="3">
        <v>0</v>
      </c>
      <c r="J78" s="3">
        <v>0</v>
      </c>
      <c r="K78" s="3">
        <v>13.6</v>
      </c>
      <c r="L78" s="3">
        <v>22.13</v>
      </c>
      <c r="M78" s="3">
        <v>11.73</v>
      </c>
      <c r="N78" s="3">
        <v>2.13</v>
      </c>
      <c r="O78" s="52">
        <v>375</v>
      </c>
      <c r="P78" s="10">
        <v>2017</v>
      </c>
    </row>
    <row r="79" spans="1:16" s="4" customFormat="1" ht="20.100000000000001" customHeight="1">
      <c r="A79" s="15" t="s">
        <v>7</v>
      </c>
      <c r="B79" s="28">
        <v>490</v>
      </c>
      <c r="C79" s="16">
        <f t="shared" ref="C79:N79" si="12">SUM(C75:C78)</f>
        <v>18.86</v>
      </c>
      <c r="D79" s="16">
        <f t="shared" si="12"/>
        <v>14.39</v>
      </c>
      <c r="E79" s="16">
        <f t="shared" si="12"/>
        <v>68.36</v>
      </c>
      <c r="F79" s="16">
        <f t="shared" si="12"/>
        <v>478.33</v>
      </c>
      <c r="G79" s="16">
        <f t="shared" si="12"/>
        <v>0.1</v>
      </c>
      <c r="H79" s="16">
        <f t="shared" si="12"/>
        <v>27.1</v>
      </c>
      <c r="I79" s="16">
        <f t="shared" si="12"/>
        <v>49</v>
      </c>
      <c r="J79" s="16">
        <f t="shared" si="12"/>
        <v>1.45</v>
      </c>
      <c r="K79" s="16">
        <f t="shared" si="12"/>
        <v>56.74</v>
      </c>
      <c r="L79" s="16">
        <f t="shared" si="12"/>
        <v>201.43</v>
      </c>
      <c r="M79" s="16">
        <f t="shared" si="12"/>
        <v>56.61</v>
      </c>
      <c r="N79" s="16">
        <f t="shared" si="12"/>
        <v>10.43</v>
      </c>
      <c r="O79" s="41"/>
      <c r="P79" s="30"/>
    </row>
    <row r="80" spans="1:16" s="4" customFormat="1" ht="20.100000000000001" customHeight="1">
      <c r="A80" s="18" t="s">
        <v>8</v>
      </c>
      <c r="B80" s="2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1"/>
      <c r="P80" s="30"/>
    </row>
    <row r="81" spans="1:16" s="9" customFormat="1" ht="36" customHeight="1">
      <c r="A81" s="11" t="s">
        <v>95</v>
      </c>
      <c r="B81" s="56">
        <v>60</v>
      </c>
      <c r="C81" s="5">
        <v>1.56</v>
      </c>
      <c r="D81" s="5">
        <v>10.17</v>
      </c>
      <c r="E81" s="5">
        <v>6.67</v>
      </c>
      <c r="F81" s="5">
        <v>128.97</v>
      </c>
      <c r="G81" s="5">
        <v>0.06</v>
      </c>
      <c r="H81" s="5">
        <v>8.65</v>
      </c>
      <c r="I81" s="5">
        <v>0</v>
      </c>
      <c r="J81" s="5">
        <v>1.85</v>
      </c>
      <c r="K81" s="5">
        <v>21.3</v>
      </c>
      <c r="L81" s="5">
        <v>44.37</v>
      </c>
      <c r="M81" s="5">
        <v>18.11</v>
      </c>
      <c r="N81" s="5">
        <v>0.75</v>
      </c>
      <c r="O81" s="34">
        <v>67</v>
      </c>
      <c r="P81" s="10">
        <v>2017</v>
      </c>
    </row>
    <row r="82" spans="1:16" s="4" customFormat="1" ht="20.100000000000001" customHeight="1">
      <c r="A82" s="6" t="s">
        <v>46</v>
      </c>
      <c r="B82" s="26">
        <v>250</v>
      </c>
      <c r="C82" s="3">
        <v>1.8</v>
      </c>
      <c r="D82" s="3">
        <v>4.9800000000000004</v>
      </c>
      <c r="E82" s="3">
        <v>8.1300000000000008</v>
      </c>
      <c r="F82" s="3">
        <v>84.48</v>
      </c>
      <c r="G82" s="3">
        <v>0.08</v>
      </c>
      <c r="H82" s="3">
        <v>18.48</v>
      </c>
      <c r="I82" s="3">
        <v>0</v>
      </c>
      <c r="J82" s="3">
        <v>2.38</v>
      </c>
      <c r="K82" s="3">
        <v>33.979999999999997</v>
      </c>
      <c r="L82" s="3">
        <v>47.43</v>
      </c>
      <c r="M82" s="3">
        <v>22.2</v>
      </c>
      <c r="N82" s="3">
        <v>0.83</v>
      </c>
      <c r="O82" s="41">
        <v>87</v>
      </c>
      <c r="P82" s="13">
        <v>2017</v>
      </c>
    </row>
    <row r="83" spans="1:16" s="4" customFormat="1" ht="20.100000000000001" customHeight="1">
      <c r="A83" s="6" t="s">
        <v>53</v>
      </c>
      <c r="B83" s="26">
        <v>130</v>
      </c>
      <c r="C83" s="3">
        <v>13.17</v>
      </c>
      <c r="D83" s="3">
        <v>15.61</v>
      </c>
      <c r="E83" s="3">
        <v>15.95</v>
      </c>
      <c r="F83" s="3">
        <v>248</v>
      </c>
      <c r="G83" s="3">
        <v>0.2</v>
      </c>
      <c r="H83" s="3">
        <v>1.48</v>
      </c>
      <c r="I83" s="3">
        <v>19.29</v>
      </c>
      <c r="J83" s="3">
        <v>1.5</v>
      </c>
      <c r="K83" s="3">
        <v>45.38</v>
      </c>
      <c r="L83" s="23">
        <v>92.61</v>
      </c>
      <c r="M83" s="3">
        <v>29.92</v>
      </c>
      <c r="N83" s="3">
        <v>5.15</v>
      </c>
      <c r="O83" s="41">
        <v>278</v>
      </c>
      <c r="P83" s="13">
        <v>2017</v>
      </c>
    </row>
    <row r="84" spans="1:16" s="4" customFormat="1" ht="20.100000000000001" customHeight="1">
      <c r="A84" s="6" t="s">
        <v>82</v>
      </c>
      <c r="B84" s="26">
        <v>160</v>
      </c>
      <c r="C84" s="3">
        <v>5.52</v>
      </c>
      <c r="D84" s="3">
        <v>4.5199999999999996</v>
      </c>
      <c r="E84" s="3">
        <v>26.45</v>
      </c>
      <c r="F84" s="3">
        <v>168.45</v>
      </c>
      <c r="G84" s="3">
        <v>0.06</v>
      </c>
      <c r="H84" s="3">
        <v>0</v>
      </c>
      <c r="I84" s="3">
        <v>21</v>
      </c>
      <c r="J84" s="3">
        <v>1.95</v>
      </c>
      <c r="K84" s="3">
        <v>4.8600000000000003</v>
      </c>
      <c r="L84" s="3">
        <v>37.17</v>
      </c>
      <c r="M84" s="3">
        <v>21.12</v>
      </c>
      <c r="N84" s="3">
        <v>1.1100000000000001</v>
      </c>
      <c r="O84" s="52">
        <v>131</v>
      </c>
      <c r="P84" s="10">
        <v>2017</v>
      </c>
    </row>
    <row r="85" spans="1:16" s="4" customFormat="1" ht="20.100000000000001" customHeight="1">
      <c r="A85" s="6" t="s">
        <v>9</v>
      </c>
      <c r="B85" s="26">
        <v>200</v>
      </c>
      <c r="C85" s="3">
        <v>1.1599999999999999</v>
      </c>
      <c r="D85" s="3">
        <v>0.3</v>
      </c>
      <c r="E85" s="3">
        <v>37.119999999999997</v>
      </c>
      <c r="F85" s="3">
        <v>196.38</v>
      </c>
      <c r="G85" s="3">
        <v>0.8</v>
      </c>
      <c r="H85" s="3">
        <v>0</v>
      </c>
      <c r="I85" s="3">
        <v>0.2</v>
      </c>
      <c r="J85" s="3">
        <v>5.84</v>
      </c>
      <c r="K85" s="3">
        <v>46</v>
      </c>
      <c r="L85" s="3">
        <v>33</v>
      </c>
      <c r="M85" s="3">
        <v>0.96</v>
      </c>
      <c r="N85" s="3"/>
      <c r="O85" s="50">
        <v>349</v>
      </c>
      <c r="P85" s="10">
        <v>2017</v>
      </c>
    </row>
    <row r="86" spans="1:16" s="4" customFormat="1" ht="20.100000000000001" customHeight="1">
      <c r="A86" s="6" t="s">
        <v>6</v>
      </c>
      <c r="B86" s="26">
        <v>60</v>
      </c>
      <c r="C86" s="3">
        <v>5.2666666666666666</v>
      </c>
      <c r="D86" s="3">
        <v>0.66666666666666674</v>
      </c>
      <c r="E86" s="3">
        <v>32.200000000000003</v>
      </c>
      <c r="F86" s="3">
        <v>155.86666666666667</v>
      </c>
      <c r="G86" s="3">
        <v>6.6666666666666666E-2</v>
      </c>
      <c r="H86" s="3">
        <v>0</v>
      </c>
      <c r="I86" s="3">
        <v>0</v>
      </c>
      <c r="J86" s="3">
        <v>0.86666666666666659</v>
      </c>
      <c r="K86" s="3">
        <v>15.333333333333332</v>
      </c>
      <c r="L86" s="3">
        <v>57.999999999999993</v>
      </c>
      <c r="M86" s="3">
        <v>22</v>
      </c>
      <c r="N86" s="3">
        <v>0.73333333333333328</v>
      </c>
      <c r="O86" s="41">
        <v>1</v>
      </c>
      <c r="P86" s="13">
        <v>2017</v>
      </c>
    </row>
    <row r="87" spans="1:16" s="4" customFormat="1" ht="20.100000000000001" customHeight="1">
      <c r="A87" s="15" t="s">
        <v>10</v>
      </c>
      <c r="B87" s="44">
        <v>840</v>
      </c>
      <c r="C87" s="16">
        <f>SUM(C81:C86)</f>
        <v>28.476666666666667</v>
      </c>
      <c r="D87" s="16">
        <f t="shared" ref="D87:N87" si="13">SUM(D81:D86)</f>
        <v>36.246666666666663</v>
      </c>
      <c r="E87" s="16">
        <f t="shared" si="13"/>
        <v>126.52</v>
      </c>
      <c r="F87" s="16">
        <f t="shared" si="13"/>
        <v>982.14666666666665</v>
      </c>
      <c r="G87" s="16">
        <f t="shared" si="13"/>
        <v>1.2666666666666668</v>
      </c>
      <c r="H87" s="16">
        <f t="shared" si="13"/>
        <v>28.610000000000003</v>
      </c>
      <c r="I87" s="16">
        <f t="shared" si="13"/>
        <v>40.49</v>
      </c>
      <c r="J87" s="16">
        <f t="shared" si="13"/>
        <v>14.386666666666667</v>
      </c>
      <c r="K87" s="16">
        <f t="shared" si="13"/>
        <v>166.85333333333332</v>
      </c>
      <c r="L87" s="16">
        <f t="shared" si="13"/>
        <v>312.58</v>
      </c>
      <c r="M87" s="16">
        <f t="shared" si="13"/>
        <v>114.31</v>
      </c>
      <c r="N87" s="16">
        <f t="shared" si="13"/>
        <v>8.5733333333333341</v>
      </c>
      <c r="O87" s="41"/>
      <c r="P87" s="30"/>
    </row>
    <row r="88" spans="1:16" s="22" customFormat="1" ht="20.100000000000001" customHeight="1">
      <c r="A88" s="19" t="s">
        <v>16</v>
      </c>
      <c r="B88" s="20">
        <f t="shared" ref="B88:N88" si="14">B79+B87</f>
        <v>1330</v>
      </c>
      <c r="C88" s="20">
        <f t="shared" si="14"/>
        <v>47.336666666666666</v>
      </c>
      <c r="D88" s="20">
        <f t="shared" si="14"/>
        <v>50.636666666666663</v>
      </c>
      <c r="E88" s="20">
        <f t="shared" si="14"/>
        <v>194.88</v>
      </c>
      <c r="F88" s="20">
        <f t="shared" si="14"/>
        <v>1460.4766666666667</v>
      </c>
      <c r="G88" s="20">
        <f t="shared" si="14"/>
        <v>1.3666666666666669</v>
      </c>
      <c r="H88" s="20">
        <f t="shared" si="14"/>
        <v>55.710000000000008</v>
      </c>
      <c r="I88" s="20">
        <f t="shared" si="14"/>
        <v>89.490000000000009</v>
      </c>
      <c r="J88" s="20">
        <f t="shared" si="14"/>
        <v>15.836666666666666</v>
      </c>
      <c r="K88" s="20">
        <f t="shared" si="14"/>
        <v>223.59333333333333</v>
      </c>
      <c r="L88" s="20">
        <f t="shared" si="14"/>
        <v>514.01</v>
      </c>
      <c r="M88" s="20">
        <f t="shared" si="14"/>
        <v>170.92000000000002</v>
      </c>
      <c r="N88" s="20">
        <f t="shared" si="14"/>
        <v>19.003333333333334</v>
      </c>
      <c r="O88" s="37"/>
      <c r="P88" s="33"/>
    </row>
    <row r="89" spans="1:16" ht="20.100000000000001" customHeight="1">
      <c r="A89" s="12" t="s">
        <v>17</v>
      </c>
      <c r="B89" s="2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52"/>
      <c r="P89" s="13"/>
    </row>
    <row r="90" spans="1:16" ht="20.100000000000001" customHeight="1">
      <c r="A90" s="14" t="s">
        <v>4</v>
      </c>
      <c r="B90" s="2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52"/>
      <c r="P90" s="13"/>
    </row>
    <row r="91" spans="1:16" s="4" customFormat="1" ht="20.100000000000001" customHeight="1">
      <c r="A91" s="6" t="s">
        <v>83</v>
      </c>
      <c r="B91" s="26">
        <v>60</v>
      </c>
      <c r="C91" s="30">
        <v>0.54</v>
      </c>
      <c r="D91" s="30">
        <v>2.12</v>
      </c>
      <c r="E91" s="30">
        <v>3.47</v>
      </c>
      <c r="F91" s="30">
        <v>35.1</v>
      </c>
      <c r="G91" s="30">
        <v>0.02</v>
      </c>
      <c r="H91" s="30">
        <v>4.32</v>
      </c>
      <c r="I91" s="30">
        <v>0</v>
      </c>
      <c r="J91" s="30">
        <v>0</v>
      </c>
      <c r="K91" s="30">
        <v>14.4</v>
      </c>
      <c r="L91" s="30">
        <v>0</v>
      </c>
      <c r="M91" s="30">
        <v>0</v>
      </c>
      <c r="N91" s="30">
        <v>0.19</v>
      </c>
      <c r="O91" s="30">
        <v>73</v>
      </c>
      <c r="P91" s="30">
        <v>2017</v>
      </c>
    </row>
    <row r="92" spans="1:16" s="4" customFormat="1" ht="33" customHeight="1">
      <c r="A92" s="6" t="s">
        <v>72</v>
      </c>
      <c r="B92" s="26">
        <v>160</v>
      </c>
      <c r="C92" s="3">
        <v>5.0999999999999996</v>
      </c>
      <c r="D92" s="3">
        <v>7.5</v>
      </c>
      <c r="E92" s="3">
        <v>28.5</v>
      </c>
      <c r="F92" s="3">
        <v>201.9</v>
      </c>
      <c r="G92" s="3">
        <v>0.06</v>
      </c>
      <c r="H92" s="3">
        <v>0</v>
      </c>
      <c r="I92" s="3">
        <v>0</v>
      </c>
      <c r="J92" s="3">
        <v>1.95</v>
      </c>
      <c r="K92" s="3">
        <v>12</v>
      </c>
      <c r="L92" s="3">
        <v>34.5</v>
      </c>
      <c r="M92" s="3">
        <v>7.5</v>
      </c>
      <c r="N92" s="3">
        <v>0.75</v>
      </c>
      <c r="O92" s="52">
        <v>203</v>
      </c>
      <c r="P92" s="13">
        <v>2017</v>
      </c>
    </row>
    <row r="93" spans="1:16" s="4" customFormat="1" ht="20.100000000000001" customHeight="1">
      <c r="A93" s="6" t="s">
        <v>57</v>
      </c>
      <c r="B93" s="26">
        <v>10</v>
      </c>
      <c r="C93" s="3">
        <v>2.3200000000000003</v>
      </c>
      <c r="D93" s="3">
        <v>2.9499999999999997</v>
      </c>
      <c r="E93" s="3">
        <v>0</v>
      </c>
      <c r="F93" s="3">
        <v>36</v>
      </c>
      <c r="G93" s="3">
        <v>26</v>
      </c>
      <c r="H93" s="39">
        <v>5.0000000000000001E-3</v>
      </c>
      <c r="I93" s="3">
        <v>0</v>
      </c>
      <c r="J93" s="3">
        <v>7.0000000000000007E-2</v>
      </c>
      <c r="K93" s="3">
        <v>88</v>
      </c>
      <c r="L93" s="3">
        <v>3.5</v>
      </c>
      <c r="M93" s="3">
        <v>50</v>
      </c>
      <c r="N93" s="3">
        <v>0.1</v>
      </c>
      <c r="O93" s="52">
        <v>15</v>
      </c>
      <c r="P93" s="10">
        <v>2017</v>
      </c>
    </row>
    <row r="94" spans="1:16" s="4" customFormat="1" ht="20.100000000000001" customHeight="1">
      <c r="A94" s="6" t="s">
        <v>6</v>
      </c>
      <c r="B94" s="26">
        <v>50</v>
      </c>
      <c r="C94" s="3">
        <v>3.16</v>
      </c>
      <c r="D94" s="3">
        <v>0.4</v>
      </c>
      <c r="E94" s="3">
        <v>19.32</v>
      </c>
      <c r="F94" s="3">
        <v>93.52</v>
      </c>
      <c r="G94" s="3">
        <v>0.04</v>
      </c>
      <c r="H94" s="3">
        <v>0</v>
      </c>
      <c r="I94" s="3">
        <v>0</v>
      </c>
      <c r="J94" s="3">
        <v>0.52</v>
      </c>
      <c r="K94" s="3">
        <v>9.1999999999999993</v>
      </c>
      <c r="L94" s="3">
        <v>34.799999999999997</v>
      </c>
      <c r="M94" s="3">
        <v>13.2</v>
      </c>
      <c r="N94" s="3">
        <v>0.44</v>
      </c>
      <c r="O94" s="52">
        <v>1</v>
      </c>
      <c r="P94" s="13">
        <v>2017</v>
      </c>
    </row>
    <row r="95" spans="1:16" s="4" customFormat="1" ht="20.100000000000001" customHeight="1">
      <c r="A95" s="6" t="s">
        <v>56</v>
      </c>
      <c r="B95" s="26">
        <v>200</v>
      </c>
      <c r="C95" s="3">
        <v>0.4</v>
      </c>
      <c r="D95" s="3">
        <v>0.27</v>
      </c>
      <c r="E95" s="3">
        <v>17.2</v>
      </c>
      <c r="F95" s="3">
        <v>72.8</v>
      </c>
      <c r="G95" s="3">
        <v>0.01</v>
      </c>
      <c r="H95" s="3">
        <v>100</v>
      </c>
      <c r="I95" s="3">
        <v>0</v>
      </c>
      <c r="J95" s="3">
        <v>0</v>
      </c>
      <c r="K95" s="3">
        <v>7.73</v>
      </c>
      <c r="L95" s="3">
        <v>2.13</v>
      </c>
      <c r="M95" s="3">
        <v>2.67</v>
      </c>
      <c r="N95" s="3">
        <v>0.53</v>
      </c>
      <c r="O95" s="52">
        <v>388</v>
      </c>
      <c r="P95" s="13">
        <v>2017</v>
      </c>
    </row>
    <row r="96" spans="1:16" s="17" customFormat="1" ht="20.100000000000001" customHeight="1">
      <c r="A96" s="15" t="s">
        <v>7</v>
      </c>
      <c r="B96" s="28">
        <v>480</v>
      </c>
      <c r="C96" s="16">
        <f>SUM(C91:C95)</f>
        <v>11.520000000000001</v>
      </c>
      <c r="D96" s="16">
        <f t="shared" ref="D96:N96" si="15">SUM(D91:D95)</f>
        <v>13.24</v>
      </c>
      <c r="E96" s="16">
        <f t="shared" si="15"/>
        <v>68.489999999999995</v>
      </c>
      <c r="F96" s="16">
        <f t="shared" si="15"/>
        <v>439.32</v>
      </c>
      <c r="G96" s="16">
        <f t="shared" si="15"/>
        <v>26.13</v>
      </c>
      <c r="H96" s="16">
        <f t="shared" si="15"/>
        <v>104.325</v>
      </c>
      <c r="I96" s="16">
        <f t="shared" si="15"/>
        <v>0</v>
      </c>
      <c r="J96" s="16">
        <f t="shared" si="15"/>
        <v>2.54</v>
      </c>
      <c r="K96" s="16">
        <f t="shared" si="15"/>
        <v>131.33000000000001</v>
      </c>
      <c r="L96" s="16">
        <f t="shared" si="15"/>
        <v>74.929999999999993</v>
      </c>
      <c r="M96" s="16">
        <f t="shared" si="15"/>
        <v>73.37</v>
      </c>
      <c r="N96" s="16">
        <f t="shared" si="15"/>
        <v>2.0099999999999998</v>
      </c>
      <c r="O96" s="16"/>
      <c r="P96" s="31"/>
    </row>
    <row r="97" spans="1:16" s="4" customFormat="1" ht="20.100000000000001" customHeight="1">
      <c r="A97" s="18" t="s">
        <v>8</v>
      </c>
      <c r="B97" s="2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2"/>
      <c r="P97" s="30"/>
    </row>
    <row r="98" spans="1:16" s="4" customFormat="1" ht="20.100000000000001" customHeight="1">
      <c r="A98" s="18"/>
      <c r="B98" s="2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2"/>
      <c r="P98" s="30"/>
    </row>
    <row r="99" spans="1:16" s="4" customFormat="1" ht="20.100000000000001" customHeight="1">
      <c r="A99" s="6" t="s">
        <v>51</v>
      </c>
      <c r="B99" s="26">
        <v>250</v>
      </c>
      <c r="C99" s="3">
        <v>7.5</v>
      </c>
      <c r="D99" s="3">
        <v>3.25</v>
      </c>
      <c r="E99" s="3">
        <v>17.25</v>
      </c>
      <c r="F99" s="3">
        <v>128.25</v>
      </c>
      <c r="G99" s="3">
        <v>0.15</v>
      </c>
      <c r="H99" s="3">
        <v>1</v>
      </c>
      <c r="I99" s="3">
        <v>0</v>
      </c>
      <c r="J99" s="3">
        <v>1</v>
      </c>
      <c r="K99" s="3">
        <v>82.5</v>
      </c>
      <c r="L99" s="3">
        <v>327.5</v>
      </c>
      <c r="M99" s="3">
        <v>47.5</v>
      </c>
      <c r="N99" s="3">
        <v>2.25</v>
      </c>
      <c r="O99" s="52">
        <v>101</v>
      </c>
      <c r="P99" s="13">
        <v>2017</v>
      </c>
    </row>
    <row r="100" spans="1:16" s="4" customFormat="1" ht="20.100000000000001" customHeight="1">
      <c r="A100" s="6" t="s">
        <v>25</v>
      </c>
      <c r="B100" s="26">
        <v>90</v>
      </c>
      <c r="C100" s="3">
        <v>11.5</v>
      </c>
      <c r="D100" s="3">
        <v>8.57</v>
      </c>
      <c r="E100" s="3">
        <v>2.9</v>
      </c>
      <c r="F100" s="3">
        <v>134.69999999999999</v>
      </c>
      <c r="G100" s="3">
        <v>0.03</v>
      </c>
      <c r="H100" s="3">
        <v>0.1</v>
      </c>
      <c r="I100" s="3">
        <v>22</v>
      </c>
      <c r="J100" s="3">
        <v>0.33</v>
      </c>
      <c r="K100" s="3">
        <v>31.33</v>
      </c>
      <c r="L100" s="3">
        <v>83</v>
      </c>
      <c r="M100" s="3">
        <v>12.67</v>
      </c>
      <c r="N100" s="3">
        <v>7.33</v>
      </c>
      <c r="O100" s="52">
        <v>289</v>
      </c>
      <c r="P100" s="13">
        <v>2017</v>
      </c>
    </row>
    <row r="101" spans="1:16" s="4" customFormat="1" ht="20.100000000000001" customHeight="1">
      <c r="A101" s="6" t="s">
        <v>54</v>
      </c>
      <c r="B101" s="26">
        <v>150</v>
      </c>
      <c r="C101" s="3">
        <v>3.67</v>
      </c>
      <c r="D101" s="3">
        <v>5.42</v>
      </c>
      <c r="E101" s="3">
        <v>36.67</v>
      </c>
      <c r="F101" s="3">
        <v>210.11</v>
      </c>
      <c r="G101" s="3">
        <v>0.03</v>
      </c>
      <c r="H101" s="3">
        <v>0</v>
      </c>
      <c r="I101" s="3">
        <v>27</v>
      </c>
      <c r="J101" s="3">
        <v>0.6</v>
      </c>
      <c r="K101" s="3">
        <v>2.61</v>
      </c>
      <c r="L101" s="3">
        <v>61.5</v>
      </c>
      <c r="M101" s="3">
        <v>19.010000000000002</v>
      </c>
      <c r="N101" s="3">
        <v>0.53</v>
      </c>
      <c r="O101" s="52">
        <v>171</v>
      </c>
      <c r="P101" s="13">
        <v>2017</v>
      </c>
    </row>
    <row r="102" spans="1:16" s="4" customFormat="1" ht="20.100000000000001" customHeight="1">
      <c r="A102" s="6" t="s">
        <v>5</v>
      </c>
      <c r="B102" s="26">
        <v>200</v>
      </c>
      <c r="C102" s="3">
        <v>0.53</v>
      </c>
      <c r="D102" s="3">
        <v>0</v>
      </c>
      <c r="E102" s="3">
        <v>9.4700000000000006</v>
      </c>
      <c r="F102" s="3">
        <v>40</v>
      </c>
      <c r="G102" s="3">
        <v>0</v>
      </c>
      <c r="H102" s="3">
        <v>27</v>
      </c>
      <c r="I102" s="3">
        <v>0</v>
      </c>
      <c r="J102" s="3">
        <v>0</v>
      </c>
      <c r="K102" s="3">
        <v>13.6</v>
      </c>
      <c r="L102" s="3">
        <v>22.13</v>
      </c>
      <c r="M102" s="3">
        <v>11.73</v>
      </c>
      <c r="N102" s="3">
        <v>2.13</v>
      </c>
      <c r="O102" s="52">
        <v>375</v>
      </c>
      <c r="P102" s="10">
        <v>2017</v>
      </c>
    </row>
    <row r="103" spans="1:16" s="4" customFormat="1" ht="20.100000000000001" customHeight="1">
      <c r="A103" s="6" t="s">
        <v>6</v>
      </c>
      <c r="B103" s="26">
        <v>60</v>
      </c>
      <c r="C103" s="3">
        <v>5.2666666666666666</v>
      </c>
      <c r="D103" s="3">
        <v>0.66666666666666674</v>
      </c>
      <c r="E103" s="3">
        <v>32.200000000000003</v>
      </c>
      <c r="F103" s="3">
        <v>155.86666666666667</v>
      </c>
      <c r="G103" s="3">
        <v>6.6666666666666666E-2</v>
      </c>
      <c r="H103" s="3">
        <v>0</v>
      </c>
      <c r="I103" s="3">
        <v>0</v>
      </c>
      <c r="J103" s="3">
        <v>0.86666666666666659</v>
      </c>
      <c r="K103" s="3">
        <v>15.333333333333332</v>
      </c>
      <c r="L103" s="3">
        <v>57.999999999999993</v>
      </c>
      <c r="M103" s="3">
        <v>22</v>
      </c>
      <c r="N103" s="3">
        <v>0.73333333333333328</v>
      </c>
      <c r="O103" s="52">
        <v>1</v>
      </c>
      <c r="P103" s="13">
        <v>2017</v>
      </c>
    </row>
    <row r="104" spans="1:16" s="4" customFormat="1" ht="20.100000000000001" customHeight="1">
      <c r="A104" s="15" t="s">
        <v>10</v>
      </c>
      <c r="B104" s="44">
        <f t="shared" ref="B104:N104" si="16">SUM(B99:B103)</f>
        <v>750</v>
      </c>
      <c r="C104" s="40">
        <f>SUM(C99:C103)</f>
        <v>28.466666666666669</v>
      </c>
      <c r="D104" s="40">
        <f t="shared" si="16"/>
        <v>17.90666666666667</v>
      </c>
      <c r="E104" s="40">
        <f t="shared" si="16"/>
        <v>98.490000000000009</v>
      </c>
      <c r="F104" s="40">
        <f t="shared" si="16"/>
        <v>668.92666666666662</v>
      </c>
      <c r="G104" s="40">
        <f t="shared" si="16"/>
        <v>0.27666666666666667</v>
      </c>
      <c r="H104" s="40">
        <f t="shared" si="16"/>
        <v>28.1</v>
      </c>
      <c r="I104" s="40">
        <f t="shared" si="16"/>
        <v>49</v>
      </c>
      <c r="J104" s="40">
        <f t="shared" si="16"/>
        <v>2.7966666666666669</v>
      </c>
      <c r="K104" s="40">
        <f t="shared" si="16"/>
        <v>145.37333333333333</v>
      </c>
      <c r="L104" s="40">
        <f t="shared" si="16"/>
        <v>552.13</v>
      </c>
      <c r="M104" s="40">
        <f t="shared" si="16"/>
        <v>112.91000000000001</v>
      </c>
      <c r="N104" s="40">
        <f t="shared" si="16"/>
        <v>12.973333333333331</v>
      </c>
      <c r="O104" s="52"/>
      <c r="P104" s="30"/>
    </row>
    <row r="105" spans="1:16" s="21" customFormat="1" ht="20.100000000000001" customHeight="1">
      <c r="A105" s="19" t="s">
        <v>85</v>
      </c>
      <c r="B105" s="20">
        <f t="shared" ref="B105:N105" si="17">B104+B96</f>
        <v>1230</v>
      </c>
      <c r="C105" s="20">
        <f t="shared" si="17"/>
        <v>39.986666666666672</v>
      </c>
      <c r="D105" s="20">
        <f t="shared" si="17"/>
        <v>31.146666666666668</v>
      </c>
      <c r="E105" s="20">
        <f t="shared" si="17"/>
        <v>166.98000000000002</v>
      </c>
      <c r="F105" s="20">
        <f t="shared" si="17"/>
        <v>1108.2466666666667</v>
      </c>
      <c r="G105" s="20">
        <f t="shared" si="17"/>
        <v>26.406666666666666</v>
      </c>
      <c r="H105" s="20">
        <f t="shared" si="17"/>
        <v>132.42500000000001</v>
      </c>
      <c r="I105" s="20">
        <f t="shared" si="17"/>
        <v>49</v>
      </c>
      <c r="J105" s="20">
        <f t="shared" si="17"/>
        <v>5.3366666666666669</v>
      </c>
      <c r="K105" s="20">
        <f t="shared" si="17"/>
        <v>276.70333333333338</v>
      </c>
      <c r="L105" s="20">
        <f t="shared" si="17"/>
        <v>627.05999999999995</v>
      </c>
      <c r="M105" s="20">
        <f t="shared" si="17"/>
        <v>186.28000000000003</v>
      </c>
      <c r="N105" s="20">
        <f t="shared" si="17"/>
        <v>14.983333333333331</v>
      </c>
      <c r="O105" s="36"/>
      <c r="P105" s="32"/>
    </row>
    <row r="106" spans="1:16" ht="24.75" customHeight="1">
      <c r="A106" s="68" t="s">
        <v>38</v>
      </c>
      <c r="B106" s="69" t="s">
        <v>60</v>
      </c>
      <c r="C106" s="67" t="s">
        <v>28</v>
      </c>
      <c r="D106" s="67"/>
      <c r="E106" s="67"/>
      <c r="F106" s="52" t="s">
        <v>26</v>
      </c>
      <c r="G106" s="67" t="s">
        <v>27</v>
      </c>
      <c r="H106" s="67"/>
      <c r="I106" s="67"/>
      <c r="J106" s="67"/>
      <c r="K106" s="67" t="s">
        <v>29</v>
      </c>
      <c r="L106" s="67"/>
      <c r="M106" s="67"/>
      <c r="N106" s="67"/>
      <c r="O106" s="64" t="s">
        <v>58</v>
      </c>
      <c r="P106" s="64" t="s">
        <v>59</v>
      </c>
    </row>
    <row r="107" spans="1:16" s="2" customFormat="1" ht="27" customHeight="1">
      <c r="A107" s="68"/>
      <c r="B107" s="70"/>
      <c r="C107" s="52" t="s">
        <v>15</v>
      </c>
      <c r="D107" s="52" t="s">
        <v>0</v>
      </c>
      <c r="E107" s="52" t="s">
        <v>1</v>
      </c>
      <c r="F107" s="52" t="s">
        <v>2</v>
      </c>
      <c r="G107" s="48" t="s">
        <v>30</v>
      </c>
      <c r="H107" s="52" t="s">
        <v>31</v>
      </c>
      <c r="I107" s="48" t="s">
        <v>32</v>
      </c>
      <c r="J107" s="48" t="s">
        <v>33</v>
      </c>
      <c r="K107" s="52" t="s">
        <v>34</v>
      </c>
      <c r="L107" s="52" t="s">
        <v>35</v>
      </c>
      <c r="M107" s="52" t="s">
        <v>36</v>
      </c>
      <c r="N107" s="52" t="s">
        <v>37</v>
      </c>
      <c r="O107" s="65"/>
      <c r="P107" s="65"/>
    </row>
    <row r="108" spans="1:16" s="2" customFormat="1">
      <c r="A108" s="51">
        <v>1</v>
      </c>
      <c r="B108" s="25">
        <v>2</v>
      </c>
      <c r="C108" s="51">
        <v>3</v>
      </c>
      <c r="D108" s="52">
        <v>4</v>
      </c>
      <c r="E108" s="51">
        <v>5</v>
      </c>
      <c r="F108" s="52">
        <v>6</v>
      </c>
      <c r="G108" s="51">
        <v>7</v>
      </c>
      <c r="H108" s="52">
        <v>8</v>
      </c>
      <c r="I108" s="51">
        <v>9</v>
      </c>
      <c r="J108" s="45">
        <v>10</v>
      </c>
      <c r="K108" s="51">
        <v>11</v>
      </c>
      <c r="L108" s="52">
        <v>12</v>
      </c>
      <c r="M108" s="51">
        <v>13</v>
      </c>
      <c r="N108" s="52">
        <v>14</v>
      </c>
      <c r="O108" s="52">
        <v>15</v>
      </c>
      <c r="P108" s="52">
        <v>16</v>
      </c>
    </row>
    <row r="109" spans="1:16" s="4" customFormat="1" ht="20.100000000000001" customHeight="1">
      <c r="A109" s="12" t="s">
        <v>84</v>
      </c>
      <c r="B109" s="2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2"/>
      <c r="P109" s="30"/>
    </row>
    <row r="110" spans="1:16" s="4" customFormat="1" ht="20.100000000000001" customHeight="1">
      <c r="A110" s="14" t="s">
        <v>4</v>
      </c>
      <c r="B110" s="2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2"/>
      <c r="P110" s="30"/>
    </row>
    <row r="111" spans="1:16" s="4" customFormat="1" ht="20.100000000000001" customHeight="1">
      <c r="A111" s="6" t="s">
        <v>52</v>
      </c>
      <c r="B111" s="26">
        <v>250</v>
      </c>
      <c r="C111" s="3">
        <v>6.02</v>
      </c>
      <c r="D111" s="3">
        <v>4.05</v>
      </c>
      <c r="E111" s="3">
        <v>33.369999999999997</v>
      </c>
      <c r="F111" s="3">
        <v>191.01</v>
      </c>
      <c r="G111" s="3">
        <v>0.04</v>
      </c>
      <c r="H111" s="3">
        <v>0.36</v>
      </c>
      <c r="I111" s="3">
        <v>32.700000000000003</v>
      </c>
      <c r="J111" s="3">
        <v>0.1</v>
      </c>
      <c r="K111" s="3">
        <v>132.63999999999999</v>
      </c>
      <c r="L111" s="3">
        <v>109.74</v>
      </c>
      <c r="M111" s="3">
        <v>17.059999999999999</v>
      </c>
      <c r="N111" s="3">
        <v>0.26</v>
      </c>
      <c r="O111" s="52">
        <v>181</v>
      </c>
      <c r="P111" s="13">
        <v>2017</v>
      </c>
    </row>
    <row r="112" spans="1:16" s="4" customFormat="1" ht="42" customHeight="1">
      <c r="A112" s="6" t="s">
        <v>78</v>
      </c>
      <c r="B112" s="26">
        <v>60</v>
      </c>
      <c r="C112" s="3">
        <v>7.11</v>
      </c>
      <c r="D112" s="3">
        <v>7.15</v>
      </c>
      <c r="E112" s="3">
        <v>29.045000000000002</v>
      </c>
      <c r="F112" s="3">
        <v>209.14</v>
      </c>
      <c r="G112" s="3">
        <v>26.06</v>
      </c>
      <c r="H112" s="3">
        <v>5.0000000000000001E-3</v>
      </c>
      <c r="I112" s="3">
        <v>20</v>
      </c>
      <c r="J112" s="3">
        <v>0.89999999999999991</v>
      </c>
      <c r="K112" s="3">
        <v>103</v>
      </c>
      <c r="L112" s="3">
        <v>57.199999999999996</v>
      </c>
      <c r="M112" s="3">
        <v>69.8</v>
      </c>
      <c r="N112" s="3">
        <v>0.76</v>
      </c>
      <c r="O112" s="52">
        <v>7</v>
      </c>
      <c r="P112" s="10">
        <v>2017</v>
      </c>
    </row>
    <row r="113" spans="1:16" s="4" customFormat="1" ht="20.100000000000001" customHeight="1">
      <c r="A113" s="6" t="s">
        <v>5</v>
      </c>
      <c r="B113" s="26">
        <v>200</v>
      </c>
      <c r="C113" s="3">
        <v>0.53</v>
      </c>
      <c r="D113" s="3">
        <v>0</v>
      </c>
      <c r="E113" s="3">
        <v>9.4700000000000006</v>
      </c>
      <c r="F113" s="3">
        <v>40</v>
      </c>
      <c r="G113" s="3">
        <v>0</v>
      </c>
      <c r="H113" s="3">
        <v>27</v>
      </c>
      <c r="I113" s="3">
        <v>0</v>
      </c>
      <c r="J113" s="3">
        <v>0</v>
      </c>
      <c r="K113" s="3">
        <v>13.6</v>
      </c>
      <c r="L113" s="3">
        <v>22.13</v>
      </c>
      <c r="M113" s="3">
        <v>11.73</v>
      </c>
      <c r="N113" s="3">
        <v>2.13</v>
      </c>
      <c r="O113" s="52">
        <v>375</v>
      </c>
      <c r="P113" s="10">
        <v>2017</v>
      </c>
    </row>
    <row r="114" spans="1:16" s="4" customFormat="1" ht="20.100000000000001" customHeight="1">
      <c r="A114" s="15" t="s">
        <v>7</v>
      </c>
      <c r="B114" s="28">
        <v>510</v>
      </c>
      <c r="C114" s="16">
        <f>SUM(C111:C113)</f>
        <v>13.659999999999998</v>
      </c>
      <c r="D114" s="16">
        <f t="shared" ref="D114:N114" si="18">SUM(D111:D113)</f>
        <v>11.2</v>
      </c>
      <c r="E114" s="16">
        <f t="shared" si="18"/>
        <v>71.885000000000005</v>
      </c>
      <c r="F114" s="16">
        <f t="shared" si="18"/>
        <v>440.15</v>
      </c>
      <c r="G114" s="16">
        <f t="shared" si="18"/>
        <v>26.099999999999998</v>
      </c>
      <c r="H114" s="16">
        <f t="shared" si="18"/>
        <v>27.364999999999998</v>
      </c>
      <c r="I114" s="16">
        <f t="shared" si="18"/>
        <v>52.7</v>
      </c>
      <c r="J114" s="16">
        <f t="shared" si="18"/>
        <v>0.99999999999999989</v>
      </c>
      <c r="K114" s="16">
        <f t="shared" si="18"/>
        <v>249.23999999999998</v>
      </c>
      <c r="L114" s="16">
        <f t="shared" si="18"/>
        <v>189.07</v>
      </c>
      <c r="M114" s="16">
        <f t="shared" si="18"/>
        <v>98.59</v>
      </c>
      <c r="N114" s="16">
        <f t="shared" si="18"/>
        <v>3.15</v>
      </c>
      <c r="O114" s="52"/>
      <c r="P114" s="30"/>
    </row>
    <row r="115" spans="1:16" s="4" customFormat="1" ht="20.100000000000001" customHeight="1">
      <c r="A115" s="18" t="s">
        <v>8</v>
      </c>
      <c r="B115" s="2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52"/>
      <c r="P115" s="30"/>
    </row>
    <row r="116" spans="1:16" ht="25.5" customHeight="1">
      <c r="A116" s="24" t="s">
        <v>70</v>
      </c>
      <c r="B116" s="25">
        <v>60</v>
      </c>
      <c r="C116" s="3">
        <v>0.92500000000000004</v>
      </c>
      <c r="D116" s="3">
        <v>2.0499999999999998</v>
      </c>
      <c r="E116" s="3">
        <v>1.5</v>
      </c>
      <c r="F116" s="3">
        <v>39.5</v>
      </c>
      <c r="G116" s="3">
        <v>2.6499999999999999E-2</v>
      </c>
      <c r="H116" s="3">
        <v>2.37</v>
      </c>
      <c r="I116" s="3">
        <v>1.4999999999999999E-2</v>
      </c>
      <c r="J116" s="3">
        <v>1.3049999999999999</v>
      </c>
      <c r="K116" s="3">
        <v>9.7249999999999996</v>
      </c>
      <c r="L116" s="3">
        <v>23</v>
      </c>
      <c r="M116" s="3">
        <v>7.15</v>
      </c>
      <c r="N116" s="3">
        <v>2.1999999999999999E-2</v>
      </c>
      <c r="O116" s="52">
        <v>70</v>
      </c>
      <c r="P116" s="13">
        <v>2017</v>
      </c>
    </row>
    <row r="117" spans="1:16" s="4" customFormat="1" ht="20.100000000000001" customHeight="1">
      <c r="A117" s="6" t="s">
        <v>42</v>
      </c>
      <c r="B117" s="26">
        <v>250</v>
      </c>
      <c r="C117" s="3">
        <v>6.25</v>
      </c>
      <c r="D117" s="3">
        <v>4.5</v>
      </c>
      <c r="E117" s="3">
        <v>13.75</v>
      </c>
      <c r="F117" s="3">
        <v>120.5</v>
      </c>
      <c r="G117" s="3">
        <v>0.05</v>
      </c>
      <c r="H117" s="3">
        <v>8.75</v>
      </c>
      <c r="I117" s="3">
        <v>5</v>
      </c>
      <c r="J117" s="3">
        <v>2.75</v>
      </c>
      <c r="K117" s="3">
        <v>62.5</v>
      </c>
      <c r="L117" s="3">
        <v>227.5</v>
      </c>
      <c r="M117" s="3">
        <v>32.5</v>
      </c>
      <c r="N117" s="3">
        <v>1.5</v>
      </c>
      <c r="O117" s="52">
        <v>81</v>
      </c>
      <c r="P117" s="13">
        <v>2017</v>
      </c>
    </row>
    <row r="118" spans="1:16" s="4" customFormat="1" ht="20.100000000000001" customHeight="1">
      <c r="A118" s="72" t="s">
        <v>97</v>
      </c>
      <c r="B118" s="26">
        <v>80</v>
      </c>
      <c r="C118" s="3">
        <v>9.8699999999999992</v>
      </c>
      <c r="D118" s="3">
        <v>17.329999999999998</v>
      </c>
      <c r="E118" s="3">
        <v>8.8000000000000007</v>
      </c>
      <c r="F118" s="3">
        <v>230.67</v>
      </c>
      <c r="G118" s="3">
        <v>0.08</v>
      </c>
      <c r="H118" s="3">
        <v>0.27</v>
      </c>
      <c r="I118" s="3">
        <v>4.67</v>
      </c>
      <c r="J118" s="3">
        <v>0.93</v>
      </c>
      <c r="K118" s="3">
        <v>34.53</v>
      </c>
      <c r="L118" s="3">
        <v>140</v>
      </c>
      <c r="M118" s="3">
        <v>26.67</v>
      </c>
      <c r="N118" s="3">
        <v>1.87</v>
      </c>
      <c r="O118" s="52">
        <v>268</v>
      </c>
      <c r="P118" s="10">
        <v>2017</v>
      </c>
    </row>
    <row r="119" spans="1:16" s="4" customFormat="1" ht="20.100000000000001" customHeight="1">
      <c r="A119" s="73"/>
      <c r="B119" s="26">
        <v>50</v>
      </c>
      <c r="C119" s="3">
        <v>0.41</v>
      </c>
      <c r="D119" s="3">
        <v>1.47</v>
      </c>
      <c r="E119" s="3">
        <v>2.2400000000000002</v>
      </c>
      <c r="F119" s="3">
        <v>23.82</v>
      </c>
      <c r="G119" s="3">
        <v>0.01</v>
      </c>
      <c r="H119" s="3">
        <v>1.02</v>
      </c>
      <c r="I119" s="3">
        <v>10.38</v>
      </c>
      <c r="J119" s="3">
        <v>0.48</v>
      </c>
      <c r="K119" s="3">
        <v>2.58</v>
      </c>
      <c r="L119" s="3">
        <v>8.07</v>
      </c>
      <c r="M119" s="3">
        <v>4.6500000000000004</v>
      </c>
      <c r="N119" s="3">
        <v>0.17</v>
      </c>
      <c r="O119" s="52">
        <v>331</v>
      </c>
      <c r="P119" s="10">
        <v>2017</v>
      </c>
    </row>
    <row r="120" spans="1:16" s="4" customFormat="1" ht="20.100000000000001" customHeight="1">
      <c r="A120" s="6" t="s">
        <v>41</v>
      </c>
      <c r="B120" s="26">
        <v>150</v>
      </c>
      <c r="C120" s="3">
        <v>8.9</v>
      </c>
      <c r="D120" s="3">
        <v>4.0999999999999996</v>
      </c>
      <c r="E120" s="3">
        <v>39.840000000000003</v>
      </c>
      <c r="F120" s="3">
        <v>231.86</v>
      </c>
      <c r="G120" s="3">
        <v>0.2</v>
      </c>
      <c r="H120" s="3">
        <v>0</v>
      </c>
      <c r="I120" s="3">
        <v>0</v>
      </c>
      <c r="J120" s="3">
        <v>0</v>
      </c>
      <c r="K120" s="3">
        <v>14.6</v>
      </c>
      <c r="L120" s="3">
        <v>210</v>
      </c>
      <c r="M120" s="3">
        <v>140</v>
      </c>
      <c r="N120" s="3">
        <v>5.01</v>
      </c>
      <c r="O120" s="52">
        <v>171</v>
      </c>
      <c r="P120" s="10">
        <v>2017</v>
      </c>
    </row>
    <row r="121" spans="1:16" s="4" customFormat="1" ht="20.100000000000001" customHeight="1">
      <c r="A121" s="6" t="s">
        <v>9</v>
      </c>
      <c r="B121" s="26">
        <v>200</v>
      </c>
      <c r="C121" s="3">
        <v>1.1599999999999999</v>
      </c>
      <c r="D121" s="3">
        <v>0.3</v>
      </c>
      <c r="E121" s="3">
        <v>37.119999999999997</v>
      </c>
      <c r="F121" s="3">
        <v>196.38</v>
      </c>
      <c r="G121" s="3">
        <v>0.8</v>
      </c>
      <c r="H121" s="3">
        <v>0</v>
      </c>
      <c r="I121" s="3">
        <v>0.2</v>
      </c>
      <c r="J121" s="3">
        <v>5.84</v>
      </c>
      <c r="K121" s="3">
        <v>46</v>
      </c>
      <c r="L121" s="3">
        <v>33</v>
      </c>
      <c r="M121" s="3">
        <v>0.96</v>
      </c>
      <c r="N121" s="3"/>
      <c r="O121" s="52">
        <v>349</v>
      </c>
      <c r="P121" s="10">
        <v>2017</v>
      </c>
    </row>
    <row r="122" spans="1:16" s="4" customFormat="1" ht="20.100000000000001" customHeight="1">
      <c r="A122" s="6" t="s">
        <v>6</v>
      </c>
      <c r="B122" s="26">
        <v>60</v>
      </c>
      <c r="C122" s="3">
        <v>5.2666666666666666</v>
      </c>
      <c r="D122" s="3">
        <v>0.66666666666666674</v>
      </c>
      <c r="E122" s="3">
        <v>32.200000000000003</v>
      </c>
      <c r="F122" s="3">
        <v>155.86666666666667</v>
      </c>
      <c r="G122" s="3">
        <v>6.6666666666666666E-2</v>
      </c>
      <c r="H122" s="3">
        <v>0</v>
      </c>
      <c r="I122" s="3">
        <v>0</v>
      </c>
      <c r="J122" s="3">
        <v>0.86666666666666659</v>
      </c>
      <c r="K122" s="3">
        <v>15.333333333333332</v>
      </c>
      <c r="L122" s="3">
        <v>57.999999999999993</v>
      </c>
      <c r="M122" s="3">
        <v>22</v>
      </c>
      <c r="N122" s="3">
        <v>0.73333333333333328</v>
      </c>
      <c r="O122" s="52">
        <v>1</v>
      </c>
      <c r="P122" s="13">
        <v>2017</v>
      </c>
    </row>
    <row r="123" spans="1:16" s="4" customFormat="1" ht="20.100000000000001" customHeight="1">
      <c r="A123" s="15" t="s">
        <v>10</v>
      </c>
      <c r="B123" s="44">
        <f>SUM(B116:B122)</f>
        <v>850</v>
      </c>
      <c r="C123" s="16">
        <f>SUM(C116:C122)</f>
        <v>32.781666666666666</v>
      </c>
      <c r="D123" s="16">
        <f t="shared" ref="D123:N123" si="19">SUM(D116:D122)</f>
        <v>30.416666666666664</v>
      </c>
      <c r="E123" s="16">
        <f t="shared" si="19"/>
        <v>135.44999999999999</v>
      </c>
      <c r="F123" s="16">
        <f t="shared" si="19"/>
        <v>998.59666666666658</v>
      </c>
      <c r="G123" s="16">
        <f t="shared" si="19"/>
        <v>1.2331666666666667</v>
      </c>
      <c r="H123" s="16">
        <f t="shared" si="19"/>
        <v>12.41</v>
      </c>
      <c r="I123" s="16">
        <f t="shared" si="19"/>
        <v>20.264999999999997</v>
      </c>
      <c r="J123" s="16">
        <f t="shared" si="19"/>
        <v>12.171666666666667</v>
      </c>
      <c r="K123" s="16">
        <f t="shared" si="19"/>
        <v>185.26833333333335</v>
      </c>
      <c r="L123" s="16">
        <f t="shared" si="19"/>
        <v>699.56999999999994</v>
      </c>
      <c r="M123" s="16">
        <f t="shared" si="19"/>
        <v>233.93</v>
      </c>
      <c r="N123" s="16">
        <f t="shared" si="19"/>
        <v>9.3053333333333317</v>
      </c>
      <c r="O123" s="52"/>
      <c r="P123" s="13"/>
    </row>
    <row r="124" spans="1:16" s="22" customFormat="1" ht="20.100000000000001" customHeight="1">
      <c r="A124" s="19" t="s">
        <v>19</v>
      </c>
      <c r="B124" s="20">
        <f t="shared" ref="B124:N124" si="20">B123+B114</f>
        <v>1360</v>
      </c>
      <c r="C124" s="20">
        <f t="shared" si="20"/>
        <v>46.441666666666663</v>
      </c>
      <c r="D124" s="20">
        <f t="shared" si="20"/>
        <v>41.61666666666666</v>
      </c>
      <c r="E124" s="20">
        <f t="shared" si="20"/>
        <v>207.33499999999998</v>
      </c>
      <c r="F124" s="20">
        <f t="shared" si="20"/>
        <v>1438.7466666666664</v>
      </c>
      <c r="G124" s="20">
        <f t="shared" si="20"/>
        <v>27.333166666666664</v>
      </c>
      <c r="H124" s="20">
        <f t="shared" si="20"/>
        <v>39.774999999999999</v>
      </c>
      <c r="I124" s="20">
        <f t="shared" si="20"/>
        <v>72.965000000000003</v>
      </c>
      <c r="J124" s="20">
        <f t="shared" si="20"/>
        <v>13.171666666666667</v>
      </c>
      <c r="K124" s="20">
        <f t="shared" si="20"/>
        <v>434.50833333333333</v>
      </c>
      <c r="L124" s="20">
        <f t="shared" si="20"/>
        <v>888.63999999999987</v>
      </c>
      <c r="M124" s="20">
        <f t="shared" si="20"/>
        <v>332.52</v>
      </c>
      <c r="N124" s="20">
        <f t="shared" si="20"/>
        <v>12.455333333333332</v>
      </c>
      <c r="O124" s="37"/>
      <c r="P124" s="33"/>
    </row>
    <row r="125" spans="1:16" s="4" customFormat="1" ht="20.100000000000001" customHeight="1">
      <c r="A125" s="12" t="s">
        <v>86</v>
      </c>
      <c r="B125" s="2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2"/>
      <c r="P125" s="30"/>
    </row>
    <row r="126" spans="1:16" s="4" customFormat="1" ht="20.100000000000001" customHeight="1">
      <c r="A126" s="14" t="s">
        <v>4</v>
      </c>
      <c r="B126" s="2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2"/>
      <c r="P126" s="30"/>
    </row>
    <row r="127" spans="1:16" ht="24" customHeight="1">
      <c r="A127" s="24" t="s">
        <v>87</v>
      </c>
      <c r="B127" s="26">
        <v>150</v>
      </c>
      <c r="C127" s="3">
        <v>7.46</v>
      </c>
      <c r="D127" s="3">
        <v>5.61</v>
      </c>
      <c r="E127" s="3">
        <v>35.840000000000003</v>
      </c>
      <c r="F127" s="3">
        <v>230.45</v>
      </c>
      <c r="G127" s="3">
        <v>0.18</v>
      </c>
      <c r="H127" s="3">
        <v>0</v>
      </c>
      <c r="I127" s="3">
        <v>0.02</v>
      </c>
      <c r="J127" s="3">
        <v>0.93</v>
      </c>
      <c r="K127" s="3">
        <v>12.98</v>
      </c>
      <c r="L127" s="3">
        <v>208.5</v>
      </c>
      <c r="M127" s="3">
        <v>67.5</v>
      </c>
      <c r="N127" s="3">
        <v>3.95</v>
      </c>
      <c r="O127" s="52">
        <v>194</v>
      </c>
      <c r="P127" s="13">
        <v>2017</v>
      </c>
    </row>
    <row r="128" spans="1:16" s="4" customFormat="1" ht="20.100000000000001" customHeight="1">
      <c r="A128" s="6" t="s">
        <v>6</v>
      </c>
      <c r="B128" s="26">
        <v>50</v>
      </c>
      <c r="C128" s="3">
        <v>3.16</v>
      </c>
      <c r="D128" s="3">
        <v>0.4</v>
      </c>
      <c r="E128" s="3">
        <v>19.32</v>
      </c>
      <c r="F128" s="3">
        <v>93.52</v>
      </c>
      <c r="G128" s="3">
        <v>0.04</v>
      </c>
      <c r="H128" s="3">
        <v>0</v>
      </c>
      <c r="I128" s="3">
        <v>0</v>
      </c>
      <c r="J128" s="3">
        <v>0.52</v>
      </c>
      <c r="K128" s="3">
        <v>9.1999999999999993</v>
      </c>
      <c r="L128" s="3">
        <v>34.799999999999997</v>
      </c>
      <c r="M128" s="3">
        <v>13.2</v>
      </c>
      <c r="N128" s="3">
        <v>0.44</v>
      </c>
      <c r="O128" s="52">
        <v>1</v>
      </c>
      <c r="P128" s="13">
        <v>2017</v>
      </c>
    </row>
    <row r="129" spans="1:16" s="4" customFormat="1" ht="20.100000000000001" customHeight="1">
      <c r="A129" s="6" t="s">
        <v>61</v>
      </c>
      <c r="B129" s="26">
        <v>50</v>
      </c>
      <c r="C129" s="3">
        <v>1.7</v>
      </c>
      <c r="D129" s="3">
        <v>2.2599999999999998</v>
      </c>
      <c r="E129" s="3">
        <v>13.94</v>
      </c>
      <c r="F129" s="3">
        <v>82.9</v>
      </c>
      <c r="G129" s="3">
        <v>0.02</v>
      </c>
      <c r="H129" s="3">
        <v>0</v>
      </c>
      <c r="I129" s="3">
        <v>13</v>
      </c>
      <c r="J129" s="3">
        <v>0.26</v>
      </c>
      <c r="K129" s="3">
        <v>8.1999999999999993</v>
      </c>
      <c r="L129" s="3">
        <v>17.399999999999999</v>
      </c>
      <c r="M129" s="3">
        <v>3</v>
      </c>
      <c r="N129" s="3">
        <v>0.2</v>
      </c>
      <c r="O129" s="53">
        <v>446</v>
      </c>
      <c r="P129" s="13">
        <v>2017</v>
      </c>
    </row>
    <row r="130" spans="1:16" s="4" customFormat="1" ht="20.100000000000001" customHeight="1">
      <c r="A130" s="6" t="s">
        <v>5</v>
      </c>
      <c r="B130" s="26">
        <v>200</v>
      </c>
      <c r="C130" s="3">
        <v>0.53</v>
      </c>
      <c r="D130" s="3">
        <v>0</v>
      </c>
      <c r="E130" s="3">
        <v>9.4700000000000006</v>
      </c>
      <c r="F130" s="3">
        <v>40</v>
      </c>
      <c r="G130" s="3">
        <v>0</v>
      </c>
      <c r="H130" s="3">
        <v>27</v>
      </c>
      <c r="I130" s="3">
        <v>0</v>
      </c>
      <c r="J130" s="3">
        <v>0</v>
      </c>
      <c r="K130" s="3">
        <v>13.6</v>
      </c>
      <c r="L130" s="3">
        <v>22.13</v>
      </c>
      <c r="M130" s="3">
        <v>11.73</v>
      </c>
      <c r="N130" s="3">
        <v>2.13</v>
      </c>
      <c r="O130" s="52">
        <v>375</v>
      </c>
      <c r="P130" s="13">
        <v>2017</v>
      </c>
    </row>
    <row r="131" spans="1:16" s="4" customFormat="1" ht="20.100000000000001" customHeight="1">
      <c r="A131" s="15" t="s">
        <v>7</v>
      </c>
      <c r="B131" s="28">
        <f>SUM(B127:B130)</f>
        <v>450</v>
      </c>
      <c r="C131" s="16">
        <f t="shared" ref="C131:N131" si="21">SUM(C127:C130)</f>
        <v>12.85</v>
      </c>
      <c r="D131" s="16">
        <f t="shared" si="21"/>
        <v>8.27</v>
      </c>
      <c r="E131" s="16">
        <f t="shared" si="21"/>
        <v>78.570000000000007</v>
      </c>
      <c r="F131" s="16">
        <f t="shared" si="21"/>
        <v>446.87</v>
      </c>
      <c r="G131" s="16">
        <f t="shared" si="21"/>
        <v>0.24</v>
      </c>
      <c r="H131" s="16">
        <f t="shared" si="21"/>
        <v>27</v>
      </c>
      <c r="I131" s="16">
        <f t="shared" si="21"/>
        <v>13.02</v>
      </c>
      <c r="J131" s="16">
        <f t="shared" si="21"/>
        <v>1.7100000000000002</v>
      </c>
      <c r="K131" s="16">
        <f t="shared" si="21"/>
        <v>43.98</v>
      </c>
      <c r="L131" s="16">
        <f t="shared" si="21"/>
        <v>282.83</v>
      </c>
      <c r="M131" s="16">
        <f t="shared" si="21"/>
        <v>95.43</v>
      </c>
      <c r="N131" s="16">
        <f t="shared" si="21"/>
        <v>6.7200000000000006</v>
      </c>
      <c r="O131" s="52"/>
      <c r="P131" s="30"/>
    </row>
    <row r="132" spans="1:16" s="4" customFormat="1" ht="20.100000000000001" customHeight="1">
      <c r="A132" s="18" t="s">
        <v>8</v>
      </c>
      <c r="B132" s="2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52"/>
      <c r="P132" s="30"/>
    </row>
    <row r="133" spans="1:16" s="4" customFormat="1" ht="20.100000000000001" customHeight="1">
      <c r="A133" s="6" t="s">
        <v>24</v>
      </c>
      <c r="B133" s="26">
        <v>250</v>
      </c>
      <c r="C133" s="3">
        <v>7.3</v>
      </c>
      <c r="D133" s="3">
        <v>6.3</v>
      </c>
      <c r="E133" s="3">
        <v>49.3</v>
      </c>
      <c r="F133" s="3">
        <v>283.10000000000002</v>
      </c>
      <c r="G133" s="3">
        <v>0.1</v>
      </c>
      <c r="H133" s="3">
        <v>0.5</v>
      </c>
      <c r="I133" s="3">
        <v>23.4</v>
      </c>
      <c r="J133" s="3">
        <v>0.3</v>
      </c>
      <c r="K133" s="3">
        <v>197.3</v>
      </c>
      <c r="L133" s="3">
        <v>166.9</v>
      </c>
      <c r="M133" s="3">
        <v>24.9</v>
      </c>
      <c r="N133" s="3">
        <v>0.5</v>
      </c>
      <c r="O133" s="52">
        <v>103</v>
      </c>
      <c r="P133" s="10">
        <v>2017</v>
      </c>
    </row>
    <row r="134" spans="1:16" s="4" customFormat="1" ht="20.100000000000001" customHeight="1">
      <c r="A134" s="6" t="s">
        <v>88</v>
      </c>
      <c r="B134" s="26">
        <v>230</v>
      </c>
      <c r="C134" s="3">
        <v>14</v>
      </c>
      <c r="D134" s="3">
        <v>15.5</v>
      </c>
      <c r="E134" s="3">
        <v>24.83</v>
      </c>
      <c r="F134" s="3">
        <v>294.83</v>
      </c>
      <c r="G134" s="3">
        <v>7.0000000000000007E-2</v>
      </c>
      <c r="H134" s="3">
        <v>23.33</v>
      </c>
      <c r="I134" s="3">
        <v>29.5</v>
      </c>
      <c r="J134" s="3">
        <v>0</v>
      </c>
      <c r="K134" s="3">
        <v>139.5</v>
      </c>
      <c r="L134" s="3">
        <v>225</v>
      </c>
      <c r="M134" s="3">
        <v>50.5</v>
      </c>
      <c r="N134" s="3">
        <v>41.67</v>
      </c>
      <c r="O134" s="52">
        <v>287</v>
      </c>
      <c r="P134" s="10">
        <v>2017</v>
      </c>
    </row>
    <row r="135" spans="1:16" s="4" customFormat="1" ht="20.100000000000001" customHeight="1">
      <c r="A135" s="6" t="s">
        <v>6</v>
      </c>
      <c r="B135" s="26">
        <v>60</v>
      </c>
      <c r="C135" s="3">
        <v>5.2666666666666666</v>
      </c>
      <c r="D135" s="3">
        <v>0.66666666666666674</v>
      </c>
      <c r="E135" s="3">
        <v>32.200000000000003</v>
      </c>
      <c r="F135" s="3">
        <v>155.86666666666667</v>
      </c>
      <c r="G135" s="3">
        <v>6.6666666666666666E-2</v>
      </c>
      <c r="H135" s="3">
        <v>0</v>
      </c>
      <c r="I135" s="3">
        <v>0</v>
      </c>
      <c r="J135" s="3">
        <v>0.86666666666666659</v>
      </c>
      <c r="K135" s="3">
        <v>15.333333333333332</v>
      </c>
      <c r="L135" s="3">
        <v>57.999999999999993</v>
      </c>
      <c r="M135" s="3">
        <v>22</v>
      </c>
      <c r="N135" s="3">
        <v>0.73333333333333328</v>
      </c>
      <c r="O135" s="52">
        <v>1</v>
      </c>
      <c r="P135" s="13">
        <v>2017</v>
      </c>
    </row>
    <row r="136" spans="1:16" s="4" customFormat="1" ht="20.100000000000001" customHeight="1">
      <c r="A136" s="6" t="s">
        <v>9</v>
      </c>
      <c r="B136" s="26">
        <v>200</v>
      </c>
      <c r="C136" s="3">
        <v>1.1599999999999999</v>
      </c>
      <c r="D136" s="3">
        <v>0.3</v>
      </c>
      <c r="E136" s="3">
        <v>37.119999999999997</v>
      </c>
      <c r="F136" s="3">
        <v>196.38</v>
      </c>
      <c r="G136" s="3">
        <v>0.8</v>
      </c>
      <c r="H136" s="3">
        <v>0</v>
      </c>
      <c r="I136" s="3">
        <v>0.2</v>
      </c>
      <c r="J136" s="3">
        <v>5.84</v>
      </c>
      <c r="K136" s="3">
        <v>46</v>
      </c>
      <c r="L136" s="3">
        <v>33</v>
      </c>
      <c r="M136" s="3">
        <v>0.96</v>
      </c>
      <c r="N136" s="3"/>
      <c r="O136" s="52">
        <v>349</v>
      </c>
      <c r="P136" s="10">
        <v>2017</v>
      </c>
    </row>
    <row r="137" spans="1:16" s="4" customFormat="1" ht="20.100000000000001" customHeight="1">
      <c r="A137" s="15" t="s">
        <v>10</v>
      </c>
      <c r="B137" s="44">
        <f>SUM(B133:B136)</f>
        <v>740</v>
      </c>
      <c r="C137" s="16">
        <f>SUM(C133:C136)</f>
        <v>27.726666666666667</v>
      </c>
      <c r="D137" s="16">
        <f t="shared" ref="D137:N137" si="22">SUM(D133:D136)</f>
        <v>22.766666666666669</v>
      </c>
      <c r="E137" s="16">
        <f t="shared" si="22"/>
        <v>143.44999999999999</v>
      </c>
      <c r="F137" s="16">
        <f t="shared" si="22"/>
        <v>930.17666666666673</v>
      </c>
      <c r="G137" s="16">
        <f t="shared" si="22"/>
        <v>1.0366666666666666</v>
      </c>
      <c r="H137" s="16">
        <f t="shared" si="22"/>
        <v>23.83</v>
      </c>
      <c r="I137" s="16">
        <f t="shared" si="22"/>
        <v>53.1</v>
      </c>
      <c r="J137" s="16">
        <f t="shared" si="22"/>
        <v>7.0066666666666659</v>
      </c>
      <c r="K137" s="16">
        <f t="shared" si="22"/>
        <v>398.13333333333333</v>
      </c>
      <c r="L137" s="16">
        <f t="shared" si="22"/>
        <v>482.9</v>
      </c>
      <c r="M137" s="16">
        <f t="shared" si="22"/>
        <v>98.36</v>
      </c>
      <c r="N137" s="16">
        <f t="shared" si="22"/>
        <v>42.903333333333336</v>
      </c>
      <c r="O137" s="52"/>
      <c r="P137" s="30"/>
    </row>
    <row r="138" spans="1:16" s="22" customFormat="1" ht="20.100000000000001" customHeight="1">
      <c r="A138" s="19" t="s">
        <v>20</v>
      </c>
      <c r="B138" s="20">
        <f t="shared" ref="B138:N138" si="23">B137+B131</f>
        <v>1190</v>
      </c>
      <c r="C138" s="20">
        <f t="shared" si="23"/>
        <v>40.576666666666668</v>
      </c>
      <c r="D138" s="20">
        <f t="shared" si="23"/>
        <v>31.036666666666669</v>
      </c>
      <c r="E138" s="20">
        <f t="shared" si="23"/>
        <v>222.01999999999998</v>
      </c>
      <c r="F138" s="20">
        <f t="shared" si="23"/>
        <v>1377.0466666666666</v>
      </c>
      <c r="G138" s="20">
        <f t="shared" si="23"/>
        <v>1.2766666666666666</v>
      </c>
      <c r="H138" s="20">
        <f t="shared" si="23"/>
        <v>50.83</v>
      </c>
      <c r="I138" s="20">
        <f t="shared" si="23"/>
        <v>66.12</v>
      </c>
      <c r="J138" s="20">
        <f t="shared" si="23"/>
        <v>8.7166666666666668</v>
      </c>
      <c r="K138" s="20">
        <f t="shared" si="23"/>
        <v>442.11333333333334</v>
      </c>
      <c r="L138" s="20">
        <f t="shared" si="23"/>
        <v>765.73</v>
      </c>
      <c r="M138" s="20">
        <f t="shared" si="23"/>
        <v>193.79000000000002</v>
      </c>
      <c r="N138" s="20">
        <f t="shared" si="23"/>
        <v>49.623333333333335</v>
      </c>
      <c r="O138" s="37"/>
      <c r="P138" s="33"/>
    </row>
    <row r="139" spans="1:16" ht="24.75" customHeight="1">
      <c r="A139" s="68" t="s">
        <v>38</v>
      </c>
      <c r="B139" s="69" t="s">
        <v>60</v>
      </c>
      <c r="C139" s="67" t="s">
        <v>28</v>
      </c>
      <c r="D139" s="67"/>
      <c r="E139" s="67"/>
      <c r="F139" s="52" t="s">
        <v>26</v>
      </c>
      <c r="G139" s="67" t="s">
        <v>27</v>
      </c>
      <c r="H139" s="67"/>
      <c r="I139" s="67"/>
      <c r="J139" s="67"/>
      <c r="K139" s="67" t="s">
        <v>29</v>
      </c>
      <c r="L139" s="67"/>
      <c r="M139" s="67"/>
      <c r="N139" s="67"/>
      <c r="O139" s="64" t="s">
        <v>58</v>
      </c>
      <c r="P139" s="64" t="s">
        <v>59</v>
      </c>
    </row>
    <row r="140" spans="1:16" s="2" customFormat="1" ht="27" customHeight="1">
      <c r="A140" s="68"/>
      <c r="B140" s="70"/>
      <c r="C140" s="52" t="s">
        <v>15</v>
      </c>
      <c r="D140" s="52" t="s">
        <v>0</v>
      </c>
      <c r="E140" s="52" t="s">
        <v>1</v>
      </c>
      <c r="F140" s="52" t="s">
        <v>2</v>
      </c>
      <c r="G140" s="48" t="s">
        <v>30</v>
      </c>
      <c r="H140" s="52" t="s">
        <v>31</v>
      </c>
      <c r="I140" s="48" t="s">
        <v>32</v>
      </c>
      <c r="J140" s="48" t="s">
        <v>33</v>
      </c>
      <c r="K140" s="52" t="s">
        <v>34</v>
      </c>
      <c r="L140" s="52" t="s">
        <v>35</v>
      </c>
      <c r="M140" s="52" t="s">
        <v>36</v>
      </c>
      <c r="N140" s="52" t="s">
        <v>37</v>
      </c>
      <c r="O140" s="65"/>
      <c r="P140" s="65"/>
    </row>
    <row r="141" spans="1:16" s="2" customFormat="1">
      <c r="A141" s="51">
        <v>1</v>
      </c>
      <c r="B141" s="25">
        <v>2</v>
      </c>
      <c r="C141" s="51">
        <v>3</v>
      </c>
      <c r="D141" s="52">
        <v>4</v>
      </c>
      <c r="E141" s="51">
        <v>5</v>
      </c>
      <c r="F141" s="52">
        <v>6</v>
      </c>
      <c r="G141" s="51">
        <v>7</v>
      </c>
      <c r="H141" s="52">
        <v>8</v>
      </c>
      <c r="I141" s="51">
        <v>9</v>
      </c>
      <c r="J141" s="52">
        <v>10</v>
      </c>
      <c r="K141" s="51">
        <v>11</v>
      </c>
      <c r="L141" s="52">
        <v>12</v>
      </c>
      <c r="M141" s="51">
        <v>13</v>
      </c>
      <c r="N141" s="52">
        <v>14</v>
      </c>
      <c r="O141" s="52">
        <v>15</v>
      </c>
      <c r="P141" s="52">
        <v>16</v>
      </c>
    </row>
    <row r="142" spans="1:16" s="4" customFormat="1" ht="20.100000000000001" customHeight="1">
      <c r="A142" s="12" t="s">
        <v>89</v>
      </c>
      <c r="B142" s="2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52"/>
      <c r="P142" s="30"/>
    </row>
    <row r="143" spans="1:16" s="4" customFormat="1" ht="20.100000000000001" customHeight="1">
      <c r="A143" s="14" t="s">
        <v>4</v>
      </c>
      <c r="B143" s="2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52"/>
      <c r="P143" s="30"/>
    </row>
    <row r="144" spans="1:16" s="4" customFormat="1" ht="30" customHeight="1">
      <c r="A144" s="6" t="s">
        <v>71</v>
      </c>
      <c r="B144" s="43" t="s">
        <v>47</v>
      </c>
      <c r="C144" s="3">
        <v>5.6</v>
      </c>
      <c r="D144" s="3">
        <v>10.4</v>
      </c>
      <c r="E144" s="3">
        <v>23.18</v>
      </c>
      <c r="F144" s="3">
        <v>230</v>
      </c>
      <c r="G144" s="3">
        <v>0.1</v>
      </c>
      <c r="H144" s="3">
        <v>0.9</v>
      </c>
      <c r="I144" s="3">
        <v>0.08</v>
      </c>
      <c r="J144" s="3">
        <v>0.9</v>
      </c>
      <c r="K144" s="3">
        <v>140.82</v>
      </c>
      <c r="L144" s="3">
        <v>217.9</v>
      </c>
      <c r="M144" s="3">
        <v>24.2</v>
      </c>
      <c r="N144" s="3">
        <v>0.69</v>
      </c>
      <c r="O144" s="2">
        <v>131</v>
      </c>
      <c r="P144" s="45">
        <v>2017</v>
      </c>
    </row>
    <row r="145" spans="1:16" s="4" customFormat="1" ht="20.100000000000001" customHeight="1">
      <c r="A145" s="6" t="s">
        <v>92</v>
      </c>
      <c r="B145" s="26">
        <v>45</v>
      </c>
      <c r="C145" s="3">
        <v>5.0999999999999996</v>
      </c>
      <c r="D145" s="3">
        <v>4.5999999999999996</v>
      </c>
      <c r="E145" s="3">
        <v>0.3</v>
      </c>
      <c r="F145" s="3">
        <v>63</v>
      </c>
      <c r="G145" s="3">
        <v>0.03</v>
      </c>
      <c r="H145" s="3">
        <v>0</v>
      </c>
      <c r="I145" s="3">
        <v>0.18</v>
      </c>
      <c r="J145" s="3">
        <v>0</v>
      </c>
      <c r="K145" s="3">
        <v>22</v>
      </c>
      <c r="L145" s="3">
        <v>0</v>
      </c>
      <c r="M145" s="3">
        <v>0</v>
      </c>
      <c r="N145" s="3">
        <v>1</v>
      </c>
      <c r="O145" s="54">
        <v>209</v>
      </c>
      <c r="P145" s="10">
        <v>2017</v>
      </c>
    </row>
    <row r="146" spans="1:16" s="4" customFormat="1" ht="20.100000000000001" customHeight="1">
      <c r="A146" s="6" t="s">
        <v>6</v>
      </c>
      <c r="B146" s="26">
        <v>50</v>
      </c>
      <c r="C146" s="3">
        <v>3.16</v>
      </c>
      <c r="D146" s="3">
        <v>0.4</v>
      </c>
      <c r="E146" s="3">
        <v>19.32</v>
      </c>
      <c r="F146" s="3">
        <v>93.52</v>
      </c>
      <c r="G146" s="3">
        <v>0.04</v>
      </c>
      <c r="H146" s="3">
        <v>0</v>
      </c>
      <c r="I146" s="3">
        <v>0</v>
      </c>
      <c r="J146" s="3">
        <v>0.52</v>
      </c>
      <c r="K146" s="3">
        <v>9.1999999999999993</v>
      </c>
      <c r="L146" s="3">
        <v>34.799999999999997</v>
      </c>
      <c r="M146" s="3">
        <v>13.2</v>
      </c>
      <c r="N146" s="3">
        <v>0.44</v>
      </c>
      <c r="O146" s="52">
        <v>1</v>
      </c>
      <c r="P146" s="13">
        <v>2017</v>
      </c>
    </row>
    <row r="147" spans="1:16" s="4" customFormat="1" ht="20.100000000000001" customHeight="1">
      <c r="A147" s="6" t="s">
        <v>5</v>
      </c>
      <c r="B147" s="26">
        <v>200</v>
      </c>
      <c r="C147" s="3">
        <v>0.53</v>
      </c>
      <c r="D147" s="3">
        <v>0</v>
      </c>
      <c r="E147" s="3">
        <v>9.4700000000000006</v>
      </c>
      <c r="F147" s="3">
        <v>40</v>
      </c>
      <c r="G147" s="3">
        <v>0</v>
      </c>
      <c r="H147" s="3">
        <v>27</v>
      </c>
      <c r="I147" s="3">
        <v>0</v>
      </c>
      <c r="J147" s="3">
        <v>0</v>
      </c>
      <c r="K147" s="3">
        <v>13.6</v>
      </c>
      <c r="L147" s="3">
        <v>22.13</v>
      </c>
      <c r="M147" s="3">
        <v>11.73</v>
      </c>
      <c r="N147" s="3">
        <v>2.13</v>
      </c>
      <c r="O147" s="52">
        <v>375</v>
      </c>
      <c r="P147" s="13">
        <v>2017</v>
      </c>
    </row>
    <row r="148" spans="1:16" s="4" customFormat="1" ht="20.100000000000001" customHeight="1">
      <c r="A148" s="15" t="s">
        <v>7</v>
      </c>
      <c r="B148" s="49" t="s">
        <v>99</v>
      </c>
      <c r="C148" s="16">
        <f>SUM(C144:C147)</f>
        <v>14.389999999999999</v>
      </c>
      <c r="D148" s="16">
        <f t="shared" ref="D148:N148" si="24">SUM(D144:D147)</f>
        <v>15.4</v>
      </c>
      <c r="E148" s="16">
        <f t="shared" si="24"/>
        <v>52.269999999999996</v>
      </c>
      <c r="F148" s="16">
        <f t="shared" si="24"/>
        <v>426.52</v>
      </c>
      <c r="G148" s="16">
        <f t="shared" si="24"/>
        <v>0.17</v>
      </c>
      <c r="H148" s="16">
        <f t="shared" si="24"/>
        <v>27.9</v>
      </c>
      <c r="I148" s="16">
        <f t="shared" si="24"/>
        <v>0.26</v>
      </c>
      <c r="J148" s="16">
        <f t="shared" si="24"/>
        <v>1.42</v>
      </c>
      <c r="K148" s="16">
        <f t="shared" si="24"/>
        <v>185.61999999999998</v>
      </c>
      <c r="L148" s="16">
        <f t="shared" si="24"/>
        <v>274.83</v>
      </c>
      <c r="M148" s="16">
        <f t="shared" si="24"/>
        <v>49.129999999999995</v>
      </c>
      <c r="N148" s="16">
        <f t="shared" si="24"/>
        <v>4.26</v>
      </c>
      <c r="O148" s="52"/>
      <c r="P148" s="30"/>
    </row>
    <row r="149" spans="1:16" s="4" customFormat="1" ht="20.100000000000001" customHeight="1">
      <c r="A149" s="18" t="s">
        <v>8</v>
      </c>
      <c r="B149" s="2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52"/>
      <c r="P149" s="30"/>
    </row>
    <row r="150" spans="1:16" s="9" customFormat="1" ht="30" customHeight="1">
      <c r="A150" s="63" t="s">
        <v>74</v>
      </c>
      <c r="B150" s="26">
        <v>100</v>
      </c>
      <c r="C150" s="3">
        <v>0.3</v>
      </c>
      <c r="D150" s="3">
        <v>17.2</v>
      </c>
      <c r="E150" s="3">
        <v>7.35</v>
      </c>
      <c r="F150" s="3">
        <v>33.299999999999997</v>
      </c>
      <c r="G150" s="3">
        <v>0.02</v>
      </c>
      <c r="H150" s="3">
        <v>7.5</v>
      </c>
      <c r="I150" s="3">
        <v>0</v>
      </c>
      <c r="J150" s="3">
        <v>0.15</v>
      </c>
      <c r="K150" s="3">
        <v>12</v>
      </c>
      <c r="L150" s="3">
        <v>8.25</v>
      </c>
      <c r="M150" s="3">
        <v>6.75</v>
      </c>
      <c r="N150" s="3">
        <v>1.65</v>
      </c>
      <c r="O150" s="58">
        <v>338</v>
      </c>
      <c r="P150" s="13">
        <v>2017</v>
      </c>
    </row>
    <row r="151" spans="1:16" ht="20.100000000000001" customHeight="1">
      <c r="A151" s="61" t="s">
        <v>45</v>
      </c>
      <c r="B151" s="26">
        <v>250</v>
      </c>
      <c r="C151" s="3">
        <v>6.25</v>
      </c>
      <c r="D151" s="3">
        <v>4.5</v>
      </c>
      <c r="E151" s="3">
        <v>13.75</v>
      </c>
      <c r="F151" s="3">
        <v>120.5</v>
      </c>
      <c r="G151" s="3">
        <v>0.05</v>
      </c>
      <c r="H151" s="3">
        <v>8.75</v>
      </c>
      <c r="I151" s="3">
        <v>5</v>
      </c>
      <c r="J151" s="3">
        <v>2.75</v>
      </c>
      <c r="K151" s="3">
        <v>62.5</v>
      </c>
      <c r="L151" s="3">
        <v>227.5</v>
      </c>
      <c r="M151" s="3">
        <v>32.5</v>
      </c>
      <c r="N151" s="3">
        <v>1.5</v>
      </c>
      <c r="O151" s="58">
        <v>81</v>
      </c>
      <c r="P151" s="13">
        <v>2017</v>
      </c>
    </row>
    <row r="152" spans="1:16" s="4" customFormat="1" ht="20.100000000000001" customHeight="1">
      <c r="A152" s="6" t="s">
        <v>40</v>
      </c>
      <c r="B152" s="26">
        <v>230</v>
      </c>
      <c r="C152" s="3">
        <v>21.92</v>
      </c>
      <c r="D152" s="3">
        <v>24.08</v>
      </c>
      <c r="E152" s="3">
        <v>18.260000000000002</v>
      </c>
      <c r="F152" s="3">
        <v>377.47</v>
      </c>
      <c r="G152" s="3">
        <v>0.41</v>
      </c>
      <c r="H152" s="3">
        <v>28.14</v>
      </c>
      <c r="I152" s="3">
        <v>0</v>
      </c>
      <c r="J152" s="3">
        <v>1.62</v>
      </c>
      <c r="K152" s="3">
        <v>36.39</v>
      </c>
      <c r="L152" s="3">
        <v>284.93</v>
      </c>
      <c r="M152" s="3">
        <v>56.82</v>
      </c>
      <c r="N152" s="3">
        <v>4.46</v>
      </c>
      <c r="O152" s="52">
        <v>260</v>
      </c>
      <c r="P152" s="13">
        <v>2017</v>
      </c>
    </row>
    <row r="153" spans="1:16" s="4" customFormat="1" ht="20.100000000000001" customHeight="1">
      <c r="A153" s="6" t="s">
        <v>9</v>
      </c>
      <c r="B153" s="26">
        <v>200</v>
      </c>
      <c r="C153" s="3">
        <v>1.1599999999999999</v>
      </c>
      <c r="D153" s="3">
        <v>0.3</v>
      </c>
      <c r="E153" s="3">
        <v>37.119999999999997</v>
      </c>
      <c r="F153" s="3">
        <v>196.38</v>
      </c>
      <c r="G153" s="3">
        <v>0.8</v>
      </c>
      <c r="H153" s="3">
        <v>0</v>
      </c>
      <c r="I153" s="3">
        <v>0.2</v>
      </c>
      <c r="J153" s="3">
        <v>5.84</v>
      </c>
      <c r="K153" s="3">
        <v>46</v>
      </c>
      <c r="L153" s="3">
        <v>33</v>
      </c>
      <c r="M153" s="3">
        <v>0.96</v>
      </c>
      <c r="N153" s="3"/>
      <c r="O153" s="52">
        <v>349</v>
      </c>
      <c r="P153" s="10">
        <v>2017</v>
      </c>
    </row>
    <row r="154" spans="1:16" s="4" customFormat="1" ht="20.100000000000001" customHeight="1">
      <c r="A154" s="6" t="s">
        <v>6</v>
      </c>
      <c r="B154" s="26">
        <v>60</v>
      </c>
      <c r="C154" s="3">
        <v>5.2666666666666666</v>
      </c>
      <c r="D154" s="3">
        <v>0.66666666666666674</v>
      </c>
      <c r="E154" s="3">
        <v>32.200000000000003</v>
      </c>
      <c r="F154" s="3">
        <v>155.86666666666667</v>
      </c>
      <c r="G154" s="3">
        <v>6.6666666666666666E-2</v>
      </c>
      <c r="H154" s="3">
        <v>0</v>
      </c>
      <c r="I154" s="3">
        <v>0</v>
      </c>
      <c r="J154" s="3">
        <v>0.86666666666666659</v>
      </c>
      <c r="K154" s="3">
        <v>15.333333333333332</v>
      </c>
      <c r="L154" s="3">
        <v>57.999999999999993</v>
      </c>
      <c r="M154" s="3">
        <v>22</v>
      </c>
      <c r="N154" s="3">
        <v>0.73333333333333328</v>
      </c>
      <c r="O154" s="52">
        <v>1</v>
      </c>
      <c r="P154" s="13">
        <v>2017</v>
      </c>
    </row>
    <row r="155" spans="1:16" s="4" customFormat="1" ht="20.100000000000001" customHeight="1">
      <c r="A155" s="15" t="s">
        <v>10</v>
      </c>
      <c r="B155" s="44">
        <f>SUM(B150:B154)</f>
        <v>840</v>
      </c>
      <c r="C155" s="44">
        <f t="shared" ref="C155:N155" si="25">SUM(C150:C154)</f>
        <v>34.896666666666668</v>
      </c>
      <c r="D155" s="44">
        <f t="shared" si="25"/>
        <v>46.746666666666663</v>
      </c>
      <c r="E155" s="44">
        <f t="shared" si="25"/>
        <v>108.67999999999999</v>
      </c>
      <c r="F155" s="44">
        <f t="shared" si="25"/>
        <v>883.51666666666665</v>
      </c>
      <c r="G155" s="44">
        <f t="shared" si="25"/>
        <v>1.3466666666666667</v>
      </c>
      <c r="H155" s="44">
        <f t="shared" si="25"/>
        <v>44.39</v>
      </c>
      <c r="I155" s="44">
        <f t="shared" si="25"/>
        <v>5.2</v>
      </c>
      <c r="J155" s="44">
        <f t="shared" si="25"/>
        <v>11.226666666666667</v>
      </c>
      <c r="K155" s="44">
        <f t="shared" si="25"/>
        <v>172.22333333333333</v>
      </c>
      <c r="L155" s="44">
        <f t="shared" si="25"/>
        <v>611.68000000000006</v>
      </c>
      <c r="M155" s="44">
        <f t="shared" si="25"/>
        <v>119.02999999999999</v>
      </c>
      <c r="N155" s="44">
        <f t="shared" si="25"/>
        <v>8.3433333333333319</v>
      </c>
      <c r="O155" s="52"/>
      <c r="P155" s="30"/>
    </row>
    <row r="156" spans="1:16" s="22" customFormat="1" ht="20.100000000000001" customHeight="1">
      <c r="A156" s="19" t="s">
        <v>21</v>
      </c>
      <c r="B156" s="46">
        <f t="shared" ref="B156:N156" si="26">B148+B155</f>
        <v>1385</v>
      </c>
      <c r="C156" s="20">
        <f t="shared" si="26"/>
        <v>49.286666666666669</v>
      </c>
      <c r="D156" s="20">
        <f t="shared" si="26"/>
        <v>62.146666666666661</v>
      </c>
      <c r="E156" s="20">
        <f t="shared" si="26"/>
        <v>160.94999999999999</v>
      </c>
      <c r="F156" s="20">
        <f t="shared" si="26"/>
        <v>1310.0366666666666</v>
      </c>
      <c r="G156" s="20">
        <f t="shared" si="26"/>
        <v>1.5166666666666666</v>
      </c>
      <c r="H156" s="20">
        <f t="shared" si="26"/>
        <v>72.289999999999992</v>
      </c>
      <c r="I156" s="20">
        <f t="shared" si="26"/>
        <v>5.46</v>
      </c>
      <c r="J156" s="20">
        <f t="shared" si="26"/>
        <v>12.646666666666667</v>
      </c>
      <c r="K156" s="20">
        <f t="shared" si="26"/>
        <v>357.84333333333331</v>
      </c>
      <c r="L156" s="20">
        <f t="shared" si="26"/>
        <v>886.51</v>
      </c>
      <c r="M156" s="20">
        <f t="shared" si="26"/>
        <v>168.15999999999997</v>
      </c>
      <c r="N156" s="20">
        <f t="shared" si="26"/>
        <v>12.603333333333332</v>
      </c>
      <c r="O156" s="37"/>
      <c r="P156" s="33"/>
    </row>
    <row r="157" spans="1:16" s="4" customFormat="1" ht="20.100000000000001" customHeight="1">
      <c r="A157" s="12" t="s">
        <v>90</v>
      </c>
      <c r="B157" s="2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2"/>
      <c r="P157" s="30"/>
    </row>
    <row r="158" spans="1:16" s="4" customFormat="1" ht="20.100000000000001" customHeight="1">
      <c r="A158" s="14" t="s">
        <v>4</v>
      </c>
      <c r="B158" s="2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2"/>
      <c r="P158" s="30"/>
    </row>
    <row r="159" spans="1:16" s="4" customFormat="1" ht="20.100000000000001" customHeight="1">
      <c r="A159" s="24" t="s">
        <v>66</v>
      </c>
      <c r="B159" s="26">
        <v>200</v>
      </c>
      <c r="C159" s="3">
        <v>4.7</v>
      </c>
      <c r="D159" s="3">
        <v>7.5</v>
      </c>
      <c r="E159" s="3">
        <v>0.4</v>
      </c>
      <c r="F159" s="3">
        <v>87.9</v>
      </c>
      <c r="G159" s="3">
        <v>0</v>
      </c>
      <c r="H159" s="3">
        <v>0</v>
      </c>
      <c r="I159" s="3">
        <v>0</v>
      </c>
      <c r="J159" s="3">
        <v>0.3</v>
      </c>
      <c r="K159" s="3">
        <v>9.6</v>
      </c>
      <c r="L159" s="3">
        <v>49.3</v>
      </c>
      <c r="M159" s="3">
        <v>5.3</v>
      </c>
      <c r="N159" s="3">
        <v>0.6</v>
      </c>
      <c r="O159" s="52">
        <v>243</v>
      </c>
      <c r="P159" s="13">
        <v>2017</v>
      </c>
    </row>
    <row r="160" spans="1:16" s="4" customFormat="1" ht="20.100000000000001" customHeight="1">
      <c r="A160" s="6" t="s">
        <v>6</v>
      </c>
      <c r="B160" s="26">
        <v>50</v>
      </c>
      <c r="C160" s="3">
        <v>3.16</v>
      </c>
      <c r="D160" s="3">
        <v>0.4</v>
      </c>
      <c r="E160" s="3">
        <v>19.32</v>
      </c>
      <c r="F160" s="3">
        <v>93.52</v>
      </c>
      <c r="G160" s="3">
        <v>0.04</v>
      </c>
      <c r="H160" s="3">
        <v>0</v>
      </c>
      <c r="I160" s="3">
        <v>0</v>
      </c>
      <c r="J160" s="3">
        <v>0.52</v>
      </c>
      <c r="K160" s="3">
        <v>9.1999999999999993</v>
      </c>
      <c r="L160" s="3">
        <v>34.799999999999997</v>
      </c>
      <c r="M160" s="3">
        <v>13.2</v>
      </c>
      <c r="N160" s="3">
        <v>0.44</v>
      </c>
      <c r="O160" s="52">
        <v>1</v>
      </c>
      <c r="P160" s="13">
        <v>2017</v>
      </c>
    </row>
    <row r="161" spans="1:16" s="4" customFormat="1" ht="20.100000000000001" customHeight="1">
      <c r="A161" s="6" t="s">
        <v>39</v>
      </c>
      <c r="B161" s="26" t="s">
        <v>23</v>
      </c>
      <c r="C161" s="3">
        <v>0.53</v>
      </c>
      <c r="D161" s="3">
        <v>0</v>
      </c>
      <c r="E161" s="3">
        <v>9.8699999999999992</v>
      </c>
      <c r="F161" s="3">
        <v>41.6</v>
      </c>
      <c r="G161" s="3">
        <v>0</v>
      </c>
      <c r="H161" s="3">
        <v>2.13</v>
      </c>
      <c r="I161" s="3">
        <v>0</v>
      </c>
      <c r="J161" s="3">
        <v>0</v>
      </c>
      <c r="K161" s="3">
        <v>15.33</v>
      </c>
      <c r="L161" s="3">
        <v>23.2</v>
      </c>
      <c r="M161" s="3">
        <v>12.27</v>
      </c>
      <c r="N161" s="3">
        <v>2.13</v>
      </c>
      <c r="O161" s="52">
        <v>377</v>
      </c>
      <c r="P161" s="13">
        <v>2017</v>
      </c>
    </row>
    <row r="162" spans="1:16" s="4" customFormat="1" ht="20.100000000000001" customHeight="1">
      <c r="A162" s="15" t="s">
        <v>7</v>
      </c>
      <c r="B162" s="44">
        <v>450</v>
      </c>
      <c r="C162" s="16">
        <f>SUM(C159:C161)</f>
        <v>8.39</v>
      </c>
      <c r="D162" s="16">
        <f t="shared" ref="D162:N162" si="27">SUM(D159:D161)</f>
        <v>7.9</v>
      </c>
      <c r="E162" s="16">
        <f t="shared" si="27"/>
        <v>29.589999999999996</v>
      </c>
      <c r="F162" s="16">
        <f t="shared" si="27"/>
        <v>223.02</v>
      </c>
      <c r="G162" s="16">
        <f t="shared" si="27"/>
        <v>0.04</v>
      </c>
      <c r="H162" s="16">
        <f t="shared" si="27"/>
        <v>2.13</v>
      </c>
      <c r="I162" s="16">
        <f t="shared" si="27"/>
        <v>0</v>
      </c>
      <c r="J162" s="16">
        <f t="shared" si="27"/>
        <v>0.82000000000000006</v>
      </c>
      <c r="K162" s="16">
        <f t="shared" si="27"/>
        <v>34.129999999999995</v>
      </c>
      <c r="L162" s="16">
        <f t="shared" si="27"/>
        <v>107.3</v>
      </c>
      <c r="M162" s="16">
        <f t="shared" si="27"/>
        <v>30.77</v>
      </c>
      <c r="N162" s="16">
        <f t="shared" si="27"/>
        <v>3.17</v>
      </c>
      <c r="O162" s="52"/>
      <c r="P162" s="30"/>
    </row>
    <row r="163" spans="1:16" s="4" customFormat="1" ht="20.100000000000001" customHeight="1">
      <c r="A163" s="18" t="s">
        <v>8</v>
      </c>
      <c r="B163" s="2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52"/>
      <c r="P163" s="30"/>
    </row>
    <row r="164" spans="1:16" s="9" customFormat="1" ht="39.75" customHeight="1">
      <c r="A164" s="11" t="s">
        <v>94</v>
      </c>
      <c r="B164" s="56">
        <v>60</v>
      </c>
      <c r="C164" s="5">
        <v>0.84</v>
      </c>
      <c r="D164" s="5">
        <v>7.09</v>
      </c>
      <c r="E164" s="5">
        <v>9.08</v>
      </c>
      <c r="F164" s="5">
        <v>99.25</v>
      </c>
      <c r="G164" s="5">
        <v>0.03</v>
      </c>
      <c r="H164" s="5">
        <v>6.06</v>
      </c>
      <c r="I164" s="55">
        <v>0.09</v>
      </c>
      <c r="J164" s="5">
        <v>2.2999999999999998</v>
      </c>
      <c r="K164" s="5">
        <v>50.67</v>
      </c>
      <c r="L164" s="5">
        <v>97.7</v>
      </c>
      <c r="M164" s="5">
        <v>6.3</v>
      </c>
      <c r="N164" s="5">
        <v>1.1200000000000001</v>
      </c>
      <c r="O164" s="57">
        <v>45</v>
      </c>
      <c r="P164" s="9">
        <v>2017</v>
      </c>
    </row>
    <row r="165" spans="1:16" s="4" customFormat="1" ht="20.100000000000001" customHeight="1">
      <c r="A165" s="24" t="s">
        <v>50</v>
      </c>
      <c r="B165" s="26">
        <v>250</v>
      </c>
      <c r="C165" s="3">
        <v>2.2799999999999998</v>
      </c>
      <c r="D165" s="3">
        <v>2.33</v>
      </c>
      <c r="E165" s="3">
        <v>11.25</v>
      </c>
      <c r="F165" s="3">
        <v>75.03</v>
      </c>
      <c r="G165" s="3">
        <v>0.08</v>
      </c>
      <c r="H165" s="3">
        <v>10.63</v>
      </c>
      <c r="I165" s="3">
        <v>0</v>
      </c>
      <c r="J165" s="3">
        <v>2.4300000000000002</v>
      </c>
      <c r="K165" s="3">
        <v>43.25</v>
      </c>
      <c r="L165" s="3">
        <v>188.25</v>
      </c>
      <c r="M165" s="3">
        <v>27.5</v>
      </c>
      <c r="N165" s="3">
        <v>0.83</v>
      </c>
      <c r="O165" s="52">
        <v>99</v>
      </c>
      <c r="P165" s="13">
        <v>2017</v>
      </c>
    </row>
    <row r="166" spans="1:16" s="4" customFormat="1" ht="20.100000000000001" customHeight="1">
      <c r="A166" s="6" t="s">
        <v>43</v>
      </c>
      <c r="B166" s="26">
        <v>90</v>
      </c>
      <c r="C166" s="3">
        <v>9.67</v>
      </c>
      <c r="D166" s="3">
        <v>9.8699999999999992</v>
      </c>
      <c r="E166" s="3">
        <v>2.27</v>
      </c>
      <c r="F166" s="3">
        <v>136.53</v>
      </c>
      <c r="G166" s="3">
        <v>0.01</v>
      </c>
      <c r="H166" s="3">
        <v>0.01</v>
      </c>
      <c r="I166" s="3">
        <v>12</v>
      </c>
      <c r="J166" s="3">
        <v>7.0000000000000007E-2</v>
      </c>
      <c r="K166" s="3">
        <v>17.13</v>
      </c>
      <c r="L166" s="23">
        <v>59.33</v>
      </c>
      <c r="M166" s="3">
        <v>12.47</v>
      </c>
      <c r="N166" s="3">
        <v>1.47</v>
      </c>
      <c r="O166" s="52">
        <v>250</v>
      </c>
      <c r="P166" s="13">
        <v>2017</v>
      </c>
    </row>
    <row r="167" spans="1:16" s="4" customFormat="1" ht="34.5" customHeight="1">
      <c r="A167" s="6" t="s">
        <v>100</v>
      </c>
      <c r="B167" s="26">
        <v>150</v>
      </c>
      <c r="C167" s="3">
        <v>3.08</v>
      </c>
      <c r="D167" s="3">
        <v>2.33</v>
      </c>
      <c r="E167" s="3">
        <v>19.13</v>
      </c>
      <c r="F167" s="3">
        <v>109.73</v>
      </c>
      <c r="G167" s="3">
        <v>1.1599999999999999</v>
      </c>
      <c r="H167" s="3">
        <v>3.75</v>
      </c>
      <c r="I167" s="3">
        <v>33.15</v>
      </c>
      <c r="J167" s="3">
        <v>0.15</v>
      </c>
      <c r="K167" s="3">
        <v>38.25</v>
      </c>
      <c r="L167" s="3">
        <v>76.95</v>
      </c>
      <c r="M167" s="3">
        <v>26.7</v>
      </c>
      <c r="N167" s="3">
        <v>0.86</v>
      </c>
      <c r="O167" s="59">
        <v>128</v>
      </c>
      <c r="P167" s="10">
        <v>2017</v>
      </c>
    </row>
    <row r="168" spans="1:16" s="4" customFormat="1" ht="20.100000000000001" customHeight="1">
      <c r="A168" s="6" t="s">
        <v>9</v>
      </c>
      <c r="B168" s="26">
        <v>200</v>
      </c>
      <c r="C168" s="3">
        <v>1.1599999999999999</v>
      </c>
      <c r="D168" s="3">
        <v>0.3</v>
      </c>
      <c r="E168" s="3">
        <v>37.119999999999997</v>
      </c>
      <c r="F168" s="3">
        <v>196.38</v>
      </c>
      <c r="G168" s="3">
        <v>0.8</v>
      </c>
      <c r="H168" s="3">
        <v>0</v>
      </c>
      <c r="I168" s="3">
        <v>0.2</v>
      </c>
      <c r="J168" s="3">
        <v>5.84</v>
      </c>
      <c r="K168" s="3">
        <v>46</v>
      </c>
      <c r="L168" s="3">
        <v>33</v>
      </c>
      <c r="M168" s="3">
        <v>0.96</v>
      </c>
      <c r="N168" s="3"/>
      <c r="O168" s="52">
        <v>349</v>
      </c>
      <c r="P168" s="10">
        <v>2017</v>
      </c>
    </row>
    <row r="169" spans="1:16" s="4" customFormat="1" ht="20.100000000000001" customHeight="1">
      <c r="A169" s="6" t="s">
        <v>6</v>
      </c>
      <c r="B169" s="26">
        <v>60</v>
      </c>
      <c r="C169" s="3">
        <v>5.2666666666666666</v>
      </c>
      <c r="D169" s="3">
        <v>0.66666666666666674</v>
      </c>
      <c r="E169" s="3">
        <v>32.200000000000003</v>
      </c>
      <c r="F169" s="3">
        <v>155.86666666666667</v>
      </c>
      <c r="G169" s="3">
        <v>6.6666666666666666E-2</v>
      </c>
      <c r="H169" s="3">
        <v>0</v>
      </c>
      <c r="I169" s="3">
        <v>0</v>
      </c>
      <c r="J169" s="3">
        <v>0.86666666666666659</v>
      </c>
      <c r="K169" s="3">
        <v>15.333333333333332</v>
      </c>
      <c r="L169" s="3">
        <v>57.999999999999993</v>
      </c>
      <c r="M169" s="3">
        <v>22</v>
      </c>
      <c r="N169" s="3">
        <v>0.73333333333333328</v>
      </c>
      <c r="O169" s="52">
        <v>1</v>
      </c>
      <c r="P169" s="13">
        <v>2017</v>
      </c>
    </row>
    <row r="170" spans="1:16" s="4" customFormat="1" ht="20.100000000000001" customHeight="1">
      <c r="A170" s="15" t="s">
        <v>10</v>
      </c>
      <c r="B170" s="49" t="s">
        <v>96</v>
      </c>
      <c r="C170" s="16">
        <f>SUM(C164:C169)</f>
        <v>22.296666666666663</v>
      </c>
      <c r="D170" s="16">
        <f t="shared" ref="D170:N170" si="28">SUM(D164:D169)</f>
        <v>22.586666666666666</v>
      </c>
      <c r="E170" s="16">
        <f t="shared" si="28"/>
        <v>111.05</v>
      </c>
      <c r="F170" s="16">
        <f t="shared" si="28"/>
        <v>772.78666666666675</v>
      </c>
      <c r="G170" s="16">
        <f t="shared" si="28"/>
        <v>2.1466666666666669</v>
      </c>
      <c r="H170" s="16">
        <f t="shared" si="28"/>
        <v>20.450000000000003</v>
      </c>
      <c r="I170" s="16">
        <f t="shared" si="28"/>
        <v>45.44</v>
      </c>
      <c r="J170" s="16">
        <f t="shared" si="28"/>
        <v>11.656666666666668</v>
      </c>
      <c r="K170" s="16">
        <f t="shared" si="28"/>
        <v>210.63333333333335</v>
      </c>
      <c r="L170" s="16">
        <f t="shared" si="28"/>
        <v>513.2299999999999</v>
      </c>
      <c r="M170" s="16">
        <f t="shared" si="28"/>
        <v>95.929999999999993</v>
      </c>
      <c r="N170" s="16">
        <f t="shared" si="28"/>
        <v>5.0133333333333336</v>
      </c>
      <c r="O170" s="52"/>
      <c r="P170" s="30"/>
    </row>
    <row r="171" spans="1:16" s="22" customFormat="1" ht="20.100000000000001" customHeight="1">
      <c r="A171" s="19" t="s">
        <v>22</v>
      </c>
      <c r="B171" s="20">
        <f t="shared" ref="B171:N171" si="29">B162+B170</f>
        <v>1250</v>
      </c>
      <c r="C171" s="20">
        <f t="shared" si="29"/>
        <v>30.686666666666664</v>
      </c>
      <c r="D171" s="20">
        <f t="shared" si="29"/>
        <v>30.486666666666665</v>
      </c>
      <c r="E171" s="20">
        <f t="shared" si="29"/>
        <v>140.63999999999999</v>
      </c>
      <c r="F171" s="20">
        <f t="shared" si="29"/>
        <v>995.80666666666673</v>
      </c>
      <c r="G171" s="20">
        <f t="shared" si="29"/>
        <v>2.186666666666667</v>
      </c>
      <c r="H171" s="20">
        <f t="shared" si="29"/>
        <v>22.580000000000002</v>
      </c>
      <c r="I171" s="20">
        <f t="shared" si="29"/>
        <v>45.44</v>
      </c>
      <c r="J171" s="20">
        <f t="shared" si="29"/>
        <v>12.476666666666668</v>
      </c>
      <c r="K171" s="20">
        <f t="shared" si="29"/>
        <v>244.76333333333335</v>
      </c>
      <c r="L171" s="20">
        <f t="shared" si="29"/>
        <v>620.52999999999986</v>
      </c>
      <c r="M171" s="20">
        <f t="shared" si="29"/>
        <v>126.69999999999999</v>
      </c>
      <c r="N171" s="20">
        <f t="shared" si="29"/>
        <v>8.1833333333333336</v>
      </c>
      <c r="O171" s="37"/>
      <c r="P171" s="33"/>
    </row>
  </sheetData>
  <mergeCells count="38">
    <mergeCell ref="O106:O107"/>
    <mergeCell ref="P106:P107"/>
    <mergeCell ref="A139:A140"/>
    <mergeCell ref="B139:B140"/>
    <mergeCell ref="C139:E139"/>
    <mergeCell ref="G139:J139"/>
    <mergeCell ref="K139:N139"/>
    <mergeCell ref="O139:O140"/>
    <mergeCell ref="P139:P140"/>
    <mergeCell ref="A106:A107"/>
    <mergeCell ref="B106:B107"/>
    <mergeCell ref="C106:E106"/>
    <mergeCell ref="G106:J106"/>
    <mergeCell ref="K106:N106"/>
    <mergeCell ref="A118:A119"/>
    <mergeCell ref="P36:P37"/>
    <mergeCell ref="C70:E70"/>
    <mergeCell ref="G70:J70"/>
    <mergeCell ref="K70:N70"/>
    <mergeCell ref="O70:O71"/>
    <mergeCell ref="P70:P71"/>
    <mergeCell ref="A36:A37"/>
    <mergeCell ref="B36:B37"/>
    <mergeCell ref="A70:A71"/>
    <mergeCell ref="B70:B71"/>
    <mergeCell ref="O4:O5"/>
    <mergeCell ref="C36:E36"/>
    <mergeCell ref="G36:J36"/>
    <mergeCell ref="K36:N36"/>
    <mergeCell ref="O36:O37"/>
    <mergeCell ref="P4:P5"/>
    <mergeCell ref="A1:N1"/>
    <mergeCell ref="C4:E4"/>
    <mergeCell ref="G4:J4"/>
    <mergeCell ref="K4:N4"/>
    <mergeCell ref="A4:A5"/>
    <mergeCell ref="B4:B5"/>
    <mergeCell ref="A2:P2"/>
  </mergeCells>
  <pageMargins left="0.39370078740157483" right="0" top="0.39370078740157483" bottom="0" header="0.31496062992125984" footer="0.31496062992125984"/>
  <pageSetup paperSize="9" scale="67" fitToHeight="5" orientation="landscape" horizontalDpi="0" verticalDpi="0" r:id="rId1"/>
  <rowBreaks count="4" manualBreakCount="4">
    <brk id="35" max="15" man="1"/>
    <brk id="69" max="15" man="1"/>
    <brk id="105" max="15" man="1"/>
    <brk id="1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tabSelected="1" view="pageBreakPreview" zoomScaleNormal="100" zoomScaleSheetLayoutView="100" workbookViewId="0">
      <pane xSplit="1" ySplit="5" topLeftCell="B156" activePane="bottomRight" state="frozen"/>
      <selection pane="topRight" activeCell="B1" sqref="B1"/>
      <selection pane="bottomLeft" activeCell="A6" sqref="A6"/>
      <selection pane="bottomRight" activeCell="B166" sqref="B166"/>
    </sheetView>
  </sheetViews>
  <sheetFormatPr defaultRowHeight="18.75"/>
  <cols>
    <col min="1" max="1" width="40.140625" style="7" customWidth="1"/>
    <col min="2" max="2" width="13.5703125" style="8" customWidth="1"/>
    <col min="3" max="3" width="8.140625" style="1" customWidth="1"/>
    <col min="4" max="4" width="9" style="1" customWidth="1"/>
    <col min="5" max="5" width="9.7109375" style="1" customWidth="1"/>
    <col min="6" max="6" width="10.85546875" style="1" customWidth="1"/>
    <col min="7" max="7" width="8" style="1" customWidth="1"/>
    <col min="8" max="8" width="10.42578125" style="1" customWidth="1"/>
    <col min="9" max="9" width="9.7109375" style="1" customWidth="1"/>
    <col min="10" max="10" width="9.28515625" style="1" customWidth="1"/>
    <col min="11" max="11" width="10.7109375" style="1" customWidth="1"/>
    <col min="12" max="12" width="10.85546875" style="1" customWidth="1"/>
    <col min="13" max="13" width="10.28515625" style="1" customWidth="1"/>
    <col min="14" max="14" width="10.7109375" style="1" customWidth="1"/>
    <col min="15" max="15" width="11.28515625" style="1" customWidth="1"/>
    <col min="16" max="16" width="9.28515625" style="1" customWidth="1"/>
    <col min="17" max="16384" width="9.140625" style="1"/>
  </cols>
  <sheetData>
    <row r="1" spans="1:16" ht="23.25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7"/>
      <c r="P1" s="47"/>
    </row>
    <row r="2" spans="1:16" ht="24.75" customHeight="1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/>
    <row r="4" spans="1:16" ht="24.75" customHeight="1">
      <c r="A4" s="68" t="s">
        <v>38</v>
      </c>
      <c r="B4" s="69" t="s">
        <v>60</v>
      </c>
      <c r="C4" s="67" t="s">
        <v>28</v>
      </c>
      <c r="D4" s="67"/>
      <c r="E4" s="67"/>
      <c r="F4" s="52" t="s">
        <v>26</v>
      </c>
      <c r="G4" s="67" t="s">
        <v>27</v>
      </c>
      <c r="H4" s="67"/>
      <c r="I4" s="67"/>
      <c r="J4" s="67"/>
      <c r="K4" s="67" t="s">
        <v>29</v>
      </c>
      <c r="L4" s="67"/>
      <c r="M4" s="67"/>
      <c r="N4" s="67"/>
      <c r="O4" s="74" t="s">
        <v>58</v>
      </c>
      <c r="P4" s="74" t="s">
        <v>59</v>
      </c>
    </row>
    <row r="5" spans="1:16" s="2" customFormat="1" ht="27" customHeight="1">
      <c r="A5" s="68"/>
      <c r="B5" s="70"/>
      <c r="C5" s="52" t="s">
        <v>15</v>
      </c>
      <c r="D5" s="52" t="s">
        <v>0</v>
      </c>
      <c r="E5" s="52" t="s">
        <v>1</v>
      </c>
      <c r="F5" s="52" t="s">
        <v>2</v>
      </c>
      <c r="G5" s="38" t="s">
        <v>30</v>
      </c>
      <c r="H5" s="52" t="s">
        <v>31</v>
      </c>
      <c r="I5" s="38" t="s">
        <v>32</v>
      </c>
      <c r="J5" s="38" t="s">
        <v>33</v>
      </c>
      <c r="K5" s="52" t="s">
        <v>34</v>
      </c>
      <c r="L5" s="52" t="s">
        <v>35</v>
      </c>
      <c r="M5" s="52" t="s">
        <v>36</v>
      </c>
      <c r="N5" s="52" t="s">
        <v>37</v>
      </c>
      <c r="O5" s="75"/>
      <c r="P5" s="75"/>
    </row>
    <row r="6" spans="1:16" s="2" customFormat="1">
      <c r="A6" s="51">
        <v>1</v>
      </c>
      <c r="B6" s="25">
        <v>2</v>
      </c>
      <c r="C6" s="51">
        <v>3</v>
      </c>
      <c r="D6" s="52">
        <v>4</v>
      </c>
      <c r="E6" s="51">
        <v>5</v>
      </c>
      <c r="F6" s="52">
        <v>6</v>
      </c>
      <c r="G6" s="51">
        <v>7</v>
      </c>
      <c r="H6" s="52">
        <v>8</v>
      </c>
      <c r="I6" s="51">
        <v>9</v>
      </c>
      <c r="J6" s="52">
        <v>10</v>
      </c>
      <c r="K6" s="51">
        <v>11</v>
      </c>
      <c r="L6" s="52">
        <v>12</v>
      </c>
      <c r="M6" s="51">
        <v>13</v>
      </c>
      <c r="N6" s="52">
        <v>14</v>
      </c>
      <c r="O6" s="52">
        <v>15</v>
      </c>
      <c r="P6" s="52">
        <v>16</v>
      </c>
    </row>
    <row r="7" spans="1:16" s="4" customFormat="1" ht="20.100000000000001" customHeight="1">
      <c r="A7" s="12" t="s">
        <v>3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2"/>
      <c r="P7" s="30"/>
    </row>
    <row r="8" spans="1:16" s="4" customFormat="1" ht="20.100000000000001" customHeight="1">
      <c r="A8" s="14" t="s">
        <v>4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2"/>
      <c r="P8" s="30"/>
    </row>
    <row r="9" spans="1:16" s="4" customFormat="1" ht="20.100000000000001" customHeight="1">
      <c r="A9" s="61" t="s">
        <v>65</v>
      </c>
      <c r="B9" s="26">
        <v>160</v>
      </c>
      <c r="C9" s="3">
        <v>18.951428571428576</v>
      </c>
      <c r="D9" s="3">
        <v>36.54</v>
      </c>
      <c r="E9" s="3">
        <v>3.265714285714286</v>
      </c>
      <c r="F9" s="3">
        <v>416.57142857142861</v>
      </c>
      <c r="G9" s="3">
        <v>0.18</v>
      </c>
      <c r="H9" s="3">
        <v>0.25714285714285712</v>
      </c>
      <c r="I9" s="3">
        <v>346.1142857142857</v>
      </c>
      <c r="J9" s="3">
        <v>1.5428571428571429</v>
      </c>
      <c r="K9" s="3">
        <v>114.68571428571428</v>
      </c>
      <c r="L9" s="3">
        <v>294.68571428571425</v>
      </c>
      <c r="M9" s="3">
        <v>24.094285714285711</v>
      </c>
      <c r="N9" s="3">
        <v>3.342857142857143</v>
      </c>
      <c r="O9" s="52">
        <v>185</v>
      </c>
      <c r="P9" s="10">
        <v>2017</v>
      </c>
    </row>
    <row r="10" spans="1:16" s="4" customFormat="1" ht="24" customHeight="1">
      <c r="A10" s="11" t="s">
        <v>98</v>
      </c>
      <c r="B10" s="56">
        <v>60</v>
      </c>
      <c r="C10" s="5">
        <v>1.56</v>
      </c>
      <c r="D10" s="5">
        <v>10.17</v>
      </c>
      <c r="E10" s="5">
        <v>6.67</v>
      </c>
      <c r="F10" s="5">
        <v>128.97</v>
      </c>
      <c r="G10" s="5">
        <v>0.06</v>
      </c>
      <c r="H10" s="5">
        <v>8.65</v>
      </c>
      <c r="I10" s="5">
        <v>0</v>
      </c>
      <c r="J10" s="5">
        <v>1.85</v>
      </c>
      <c r="K10" s="5">
        <v>21.3</v>
      </c>
      <c r="L10" s="5">
        <v>44.37</v>
      </c>
      <c r="M10" s="5">
        <v>18.11</v>
      </c>
      <c r="N10" s="5">
        <v>0.75</v>
      </c>
      <c r="O10" s="34">
        <v>67</v>
      </c>
      <c r="P10" s="10">
        <v>2017</v>
      </c>
    </row>
    <row r="11" spans="1:16" s="4" customFormat="1" ht="20.100000000000001" customHeight="1">
      <c r="A11" s="6" t="s">
        <v>6</v>
      </c>
      <c r="B11" s="26">
        <v>50</v>
      </c>
      <c r="C11" s="3">
        <v>3.16</v>
      </c>
      <c r="D11" s="3">
        <v>0.4</v>
      </c>
      <c r="E11" s="3">
        <v>19.32</v>
      </c>
      <c r="F11" s="3">
        <v>93.52</v>
      </c>
      <c r="G11" s="3">
        <v>0.04</v>
      </c>
      <c r="H11" s="3">
        <v>0</v>
      </c>
      <c r="I11" s="3">
        <v>0</v>
      </c>
      <c r="J11" s="3">
        <v>0.52</v>
      </c>
      <c r="K11" s="3">
        <v>9.1999999999999993</v>
      </c>
      <c r="L11" s="3">
        <v>34.799999999999997</v>
      </c>
      <c r="M11" s="3">
        <v>13.2</v>
      </c>
      <c r="N11" s="3">
        <v>0.44</v>
      </c>
      <c r="O11" s="52">
        <v>1</v>
      </c>
      <c r="P11" s="10">
        <v>2017</v>
      </c>
    </row>
    <row r="12" spans="1:16" s="4" customFormat="1" ht="20.100000000000001" customHeight="1">
      <c r="A12" s="6" t="s">
        <v>56</v>
      </c>
      <c r="B12" s="26">
        <v>200</v>
      </c>
      <c r="C12" s="3">
        <v>0.4</v>
      </c>
      <c r="D12" s="3">
        <v>0.27</v>
      </c>
      <c r="E12" s="3">
        <v>17.2</v>
      </c>
      <c r="F12" s="3">
        <v>72.8</v>
      </c>
      <c r="G12" s="3">
        <v>0.01</v>
      </c>
      <c r="H12" s="3">
        <v>100</v>
      </c>
      <c r="I12" s="3">
        <v>0</v>
      </c>
      <c r="J12" s="3">
        <v>0</v>
      </c>
      <c r="K12" s="3">
        <v>7.73</v>
      </c>
      <c r="L12" s="3">
        <v>2.13</v>
      </c>
      <c r="M12" s="3">
        <v>2.67</v>
      </c>
      <c r="N12" s="3">
        <v>0.53</v>
      </c>
      <c r="O12" s="52">
        <v>388</v>
      </c>
      <c r="P12" s="10">
        <v>2017</v>
      </c>
    </row>
    <row r="13" spans="1:16" s="4" customFormat="1" ht="20.100000000000001" customHeight="1">
      <c r="A13" s="15" t="s">
        <v>7</v>
      </c>
      <c r="B13" s="28">
        <f>SUM(B9:B12)</f>
        <v>470</v>
      </c>
      <c r="C13" s="16">
        <f t="shared" ref="C13:N13" si="0">SUM(C9:C12)</f>
        <v>24.071428571428573</v>
      </c>
      <c r="D13" s="16">
        <f t="shared" si="0"/>
        <v>47.38</v>
      </c>
      <c r="E13" s="16">
        <f t="shared" si="0"/>
        <v>46.455714285714286</v>
      </c>
      <c r="F13" s="16">
        <f t="shared" si="0"/>
        <v>711.86142857142852</v>
      </c>
      <c r="G13" s="16">
        <f t="shared" si="0"/>
        <v>0.28999999999999998</v>
      </c>
      <c r="H13" s="16">
        <f t="shared" si="0"/>
        <v>108.90714285714286</v>
      </c>
      <c r="I13" s="16">
        <f t="shared" si="0"/>
        <v>346.1142857142857</v>
      </c>
      <c r="J13" s="16">
        <f t="shared" si="0"/>
        <v>3.9128571428571433</v>
      </c>
      <c r="K13" s="16">
        <f t="shared" si="0"/>
        <v>152.91571428571427</v>
      </c>
      <c r="L13" s="16">
        <f t="shared" si="0"/>
        <v>375.98571428571427</v>
      </c>
      <c r="M13" s="16">
        <f t="shared" si="0"/>
        <v>58.074285714285708</v>
      </c>
      <c r="N13" s="16">
        <f t="shared" si="0"/>
        <v>5.0628571428571441</v>
      </c>
      <c r="O13" s="52"/>
      <c r="P13" s="30"/>
    </row>
    <row r="14" spans="1:16" s="4" customFormat="1" ht="20.100000000000001" customHeight="1">
      <c r="A14" s="18" t="s">
        <v>8</v>
      </c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2"/>
      <c r="P14" s="30"/>
    </row>
    <row r="15" spans="1:16" s="9" customFormat="1" ht="20.100000000000001" customHeight="1">
      <c r="A15" s="11" t="s">
        <v>49</v>
      </c>
      <c r="B15" s="27">
        <v>250</v>
      </c>
      <c r="C15" s="5">
        <v>8.4499999999999993</v>
      </c>
      <c r="D15" s="5">
        <v>8.2799999999999994</v>
      </c>
      <c r="E15" s="5">
        <v>13.13</v>
      </c>
      <c r="F15" s="5">
        <v>160.78</v>
      </c>
      <c r="G15" s="5">
        <v>0.11</v>
      </c>
      <c r="H15" s="5">
        <v>6.88</v>
      </c>
      <c r="I15" s="5">
        <v>15</v>
      </c>
      <c r="J15" s="5">
        <v>0.88</v>
      </c>
      <c r="K15" s="5">
        <v>31.65</v>
      </c>
      <c r="L15" s="5">
        <v>175.7</v>
      </c>
      <c r="M15" s="5">
        <v>46.05</v>
      </c>
      <c r="N15" s="5">
        <v>1.25</v>
      </c>
      <c r="O15" s="34">
        <v>106</v>
      </c>
      <c r="P15" s="10">
        <v>2017</v>
      </c>
    </row>
    <row r="16" spans="1:16" s="4" customFormat="1" ht="20.100000000000001" customHeight="1">
      <c r="A16" s="24" t="s">
        <v>76</v>
      </c>
      <c r="B16" s="26">
        <v>100</v>
      </c>
      <c r="C16" s="3">
        <v>16.875</v>
      </c>
      <c r="D16" s="3">
        <v>11.5</v>
      </c>
      <c r="E16" s="3">
        <v>10.75</v>
      </c>
      <c r="F16" s="3">
        <v>213.99999999999997</v>
      </c>
      <c r="G16" s="3">
        <v>0.23749999999999999</v>
      </c>
      <c r="H16" s="3">
        <v>15.875</v>
      </c>
      <c r="I16" s="3">
        <v>65.5</v>
      </c>
      <c r="J16" s="3">
        <v>1.25</v>
      </c>
      <c r="K16" s="3">
        <v>37.5</v>
      </c>
      <c r="L16" s="3">
        <v>298.75</v>
      </c>
      <c r="M16" s="3">
        <v>21.25</v>
      </c>
      <c r="N16" s="3">
        <v>6.25</v>
      </c>
      <c r="O16" s="52">
        <v>255</v>
      </c>
      <c r="P16" s="10">
        <v>2017</v>
      </c>
    </row>
    <row r="17" spans="1:16" s="4" customFormat="1" ht="36.75" customHeight="1">
      <c r="A17" s="6" t="s">
        <v>72</v>
      </c>
      <c r="B17" s="26">
        <v>190</v>
      </c>
      <c r="C17" s="3">
        <v>6.1199999999999992</v>
      </c>
      <c r="D17" s="3">
        <v>9</v>
      </c>
      <c r="E17" s="3">
        <v>34.200000000000003</v>
      </c>
      <c r="F17" s="3">
        <v>242.28000000000003</v>
      </c>
      <c r="G17" s="3">
        <v>7.1999999999999995E-2</v>
      </c>
      <c r="H17" s="3">
        <v>0</v>
      </c>
      <c r="I17" s="3">
        <v>0</v>
      </c>
      <c r="J17" s="3">
        <v>2.34</v>
      </c>
      <c r="K17" s="3">
        <v>14.4</v>
      </c>
      <c r="L17" s="3">
        <v>41.4</v>
      </c>
      <c r="M17" s="3">
        <v>9</v>
      </c>
      <c r="N17" s="3">
        <v>0.9</v>
      </c>
      <c r="O17" s="52">
        <v>203</v>
      </c>
      <c r="P17" s="10">
        <v>2017</v>
      </c>
    </row>
    <row r="18" spans="1:16" s="4" customFormat="1" ht="20.100000000000001" customHeight="1">
      <c r="A18" s="6" t="s">
        <v>5</v>
      </c>
      <c r="B18" s="26">
        <v>200</v>
      </c>
      <c r="C18" s="3">
        <v>0.53</v>
      </c>
      <c r="D18" s="3">
        <v>0</v>
      </c>
      <c r="E18" s="3">
        <v>9.4700000000000006</v>
      </c>
      <c r="F18" s="3">
        <v>40</v>
      </c>
      <c r="G18" s="3">
        <v>0</v>
      </c>
      <c r="H18" s="3">
        <v>27</v>
      </c>
      <c r="I18" s="3">
        <v>0</v>
      </c>
      <c r="J18" s="3">
        <v>0</v>
      </c>
      <c r="K18" s="3">
        <v>13.6</v>
      </c>
      <c r="L18" s="3">
        <v>22.13</v>
      </c>
      <c r="M18" s="3">
        <v>11.73</v>
      </c>
      <c r="N18" s="3">
        <v>2.13</v>
      </c>
      <c r="O18" s="52">
        <v>375</v>
      </c>
      <c r="P18" s="13">
        <v>2017</v>
      </c>
    </row>
    <row r="19" spans="1:16" s="4" customFormat="1" ht="20.100000000000001" customHeight="1">
      <c r="A19" s="6" t="s">
        <v>6</v>
      </c>
      <c r="B19" s="26">
        <v>60</v>
      </c>
      <c r="C19" s="3">
        <v>5.2666666666666666</v>
      </c>
      <c r="D19" s="3">
        <v>0.66666666666666674</v>
      </c>
      <c r="E19" s="3">
        <v>32.200000000000003</v>
      </c>
      <c r="F19" s="3">
        <v>155.86666666666667</v>
      </c>
      <c r="G19" s="3">
        <v>6.6666666666666666E-2</v>
      </c>
      <c r="H19" s="3">
        <v>0</v>
      </c>
      <c r="I19" s="3">
        <v>0</v>
      </c>
      <c r="J19" s="3">
        <v>0.86666666666666659</v>
      </c>
      <c r="K19" s="3">
        <v>15.333333333333332</v>
      </c>
      <c r="L19" s="3">
        <v>57.999999999999993</v>
      </c>
      <c r="M19" s="3">
        <v>22</v>
      </c>
      <c r="N19" s="3">
        <v>0.73333333333333328</v>
      </c>
      <c r="O19" s="52">
        <v>1</v>
      </c>
      <c r="P19" s="10">
        <v>2017</v>
      </c>
    </row>
    <row r="20" spans="1:16" s="4" customFormat="1" ht="20.100000000000001" customHeight="1">
      <c r="A20" s="15" t="s">
        <v>10</v>
      </c>
      <c r="B20" s="44">
        <v>860</v>
      </c>
      <c r="C20" s="16">
        <f t="shared" ref="C20:N20" si="1">SUM(C15:C19)</f>
        <v>37.241666666666667</v>
      </c>
      <c r="D20" s="16">
        <f t="shared" si="1"/>
        <v>29.446666666666669</v>
      </c>
      <c r="E20" s="16">
        <f t="shared" si="1"/>
        <v>99.750000000000014</v>
      </c>
      <c r="F20" s="16">
        <f t="shared" si="1"/>
        <v>812.92666666666662</v>
      </c>
      <c r="G20" s="16">
        <f t="shared" si="1"/>
        <v>0.48616666666666664</v>
      </c>
      <c r="H20" s="16">
        <f t="shared" si="1"/>
        <v>49.754999999999995</v>
      </c>
      <c r="I20" s="16">
        <f t="shared" si="1"/>
        <v>80.5</v>
      </c>
      <c r="J20" s="16">
        <f t="shared" si="1"/>
        <v>5.336666666666666</v>
      </c>
      <c r="K20" s="16">
        <f t="shared" si="1"/>
        <v>112.48333333333333</v>
      </c>
      <c r="L20" s="16">
        <f t="shared" si="1"/>
        <v>595.98</v>
      </c>
      <c r="M20" s="16">
        <f t="shared" si="1"/>
        <v>110.03</v>
      </c>
      <c r="N20" s="16">
        <f t="shared" si="1"/>
        <v>11.263333333333334</v>
      </c>
      <c r="O20" s="52"/>
      <c r="P20" s="30"/>
    </row>
    <row r="21" spans="1:16" s="22" customFormat="1" ht="20.100000000000001" customHeight="1">
      <c r="A21" s="19" t="s">
        <v>77</v>
      </c>
      <c r="B21" s="20">
        <f t="shared" ref="B21:N21" si="2">B13+B20</f>
        <v>1330</v>
      </c>
      <c r="C21" s="20">
        <f t="shared" si="2"/>
        <v>61.313095238095244</v>
      </c>
      <c r="D21" s="20">
        <f t="shared" si="2"/>
        <v>76.826666666666668</v>
      </c>
      <c r="E21" s="20">
        <f t="shared" si="2"/>
        <v>146.20571428571429</v>
      </c>
      <c r="F21" s="20">
        <f t="shared" si="2"/>
        <v>1524.7880952380951</v>
      </c>
      <c r="G21" s="20">
        <f t="shared" si="2"/>
        <v>0.77616666666666667</v>
      </c>
      <c r="H21" s="20">
        <f t="shared" si="2"/>
        <v>158.66214285714284</v>
      </c>
      <c r="I21" s="20">
        <f t="shared" si="2"/>
        <v>426.6142857142857</v>
      </c>
      <c r="J21" s="20">
        <f t="shared" si="2"/>
        <v>9.2495238095238097</v>
      </c>
      <c r="K21" s="20">
        <f t="shared" si="2"/>
        <v>265.39904761904762</v>
      </c>
      <c r="L21" s="20">
        <f t="shared" si="2"/>
        <v>971.96571428571428</v>
      </c>
      <c r="M21" s="20">
        <f t="shared" si="2"/>
        <v>168.10428571428571</v>
      </c>
      <c r="N21" s="20">
        <f t="shared" si="2"/>
        <v>16.326190476190476</v>
      </c>
      <c r="O21" s="37"/>
      <c r="P21" s="33"/>
    </row>
    <row r="22" spans="1:16" s="4" customFormat="1" ht="20.100000000000001" customHeight="1">
      <c r="A22" s="12" t="s">
        <v>11</v>
      </c>
      <c r="B22" s="2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2"/>
      <c r="P22" s="30"/>
    </row>
    <row r="23" spans="1:16" s="4" customFormat="1" ht="20.100000000000001" customHeight="1">
      <c r="A23" s="14" t="s">
        <v>4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2"/>
      <c r="P23" s="30"/>
    </row>
    <row r="24" spans="1:16" s="4" customFormat="1" ht="20.100000000000001" customHeight="1">
      <c r="A24" s="6" t="s">
        <v>48</v>
      </c>
      <c r="B24" s="26">
        <v>250</v>
      </c>
      <c r="C24" s="3">
        <v>4.125</v>
      </c>
      <c r="D24" s="3">
        <v>10.75</v>
      </c>
      <c r="E24" s="3">
        <v>28.999999999999996</v>
      </c>
      <c r="F24" s="3">
        <v>229.25</v>
      </c>
      <c r="G24" s="3">
        <v>0.5</v>
      </c>
      <c r="H24" s="3">
        <v>2.375</v>
      </c>
      <c r="I24" s="3">
        <v>89.5</v>
      </c>
      <c r="J24" s="3">
        <v>0.5</v>
      </c>
      <c r="K24" s="3">
        <v>115.37499999999999</v>
      </c>
      <c r="L24" s="3">
        <v>160</v>
      </c>
      <c r="M24" s="3">
        <v>33.375</v>
      </c>
      <c r="N24" s="3">
        <v>1.6250000000000002</v>
      </c>
      <c r="O24" s="52">
        <v>175</v>
      </c>
      <c r="P24" s="10">
        <v>2017</v>
      </c>
    </row>
    <row r="25" spans="1:16" s="4" customFormat="1" ht="40.5" customHeight="1">
      <c r="A25" s="6" t="s">
        <v>78</v>
      </c>
      <c r="B25" s="26">
        <v>75</v>
      </c>
      <c r="C25" s="3">
        <v>8.8466666666666676</v>
      </c>
      <c r="D25" s="3">
        <v>12.291666666666668</v>
      </c>
      <c r="E25" s="3">
        <v>32.330000000000005</v>
      </c>
      <c r="F25" s="3">
        <v>275.5866666666667</v>
      </c>
      <c r="G25" s="3">
        <v>39.06666666666667</v>
      </c>
      <c r="H25" s="3">
        <v>7.4999999999999997E-3</v>
      </c>
      <c r="I25" s="3">
        <v>40</v>
      </c>
      <c r="J25" s="3">
        <v>1.0716666666666665</v>
      </c>
      <c r="K25" s="3">
        <v>149.73333333333332</v>
      </c>
      <c r="L25" s="3">
        <v>66.25</v>
      </c>
      <c r="M25" s="3">
        <v>97</v>
      </c>
      <c r="N25" s="3">
        <v>0.8833333333333333</v>
      </c>
      <c r="O25" s="52">
        <v>7</v>
      </c>
      <c r="P25" s="10">
        <v>2017</v>
      </c>
    </row>
    <row r="26" spans="1:16" s="4" customFormat="1" ht="20.100000000000001" customHeight="1">
      <c r="A26" s="6" t="s">
        <v>5</v>
      </c>
      <c r="B26" s="26">
        <v>200</v>
      </c>
      <c r="C26" s="3">
        <v>0.53</v>
      </c>
      <c r="D26" s="3">
        <v>0</v>
      </c>
      <c r="E26" s="3">
        <v>9.4700000000000006</v>
      </c>
      <c r="F26" s="3">
        <v>40</v>
      </c>
      <c r="G26" s="3">
        <v>0</v>
      </c>
      <c r="H26" s="3">
        <v>27</v>
      </c>
      <c r="I26" s="3">
        <v>0</v>
      </c>
      <c r="J26" s="3">
        <v>0</v>
      </c>
      <c r="K26" s="3">
        <v>13.6</v>
      </c>
      <c r="L26" s="3">
        <v>22.13</v>
      </c>
      <c r="M26" s="3">
        <v>11.73</v>
      </c>
      <c r="N26" s="3">
        <v>2.13</v>
      </c>
      <c r="O26" s="52">
        <v>375</v>
      </c>
      <c r="P26" s="13">
        <v>2017</v>
      </c>
    </row>
    <row r="27" spans="1:16" s="4" customFormat="1" ht="20.100000000000001" customHeight="1">
      <c r="A27" s="15" t="s">
        <v>7</v>
      </c>
      <c r="B27" s="28">
        <v>525</v>
      </c>
      <c r="C27" s="16">
        <f t="shared" ref="C27:N27" si="3">SUM(C24:C26)</f>
        <v>13.501666666666667</v>
      </c>
      <c r="D27" s="16">
        <f t="shared" si="3"/>
        <v>23.041666666666668</v>
      </c>
      <c r="E27" s="16">
        <f t="shared" si="3"/>
        <v>70.8</v>
      </c>
      <c r="F27" s="16">
        <f t="shared" si="3"/>
        <v>544.8366666666667</v>
      </c>
      <c r="G27" s="16">
        <f t="shared" si="3"/>
        <v>39.56666666666667</v>
      </c>
      <c r="H27" s="16">
        <f t="shared" si="3"/>
        <v>29.3825</v>
      </c>
      <c r="I27" s="16">
        <f t="shared" si="3"/>
        <v>129.5</v>
      </c>
      <c r="J27" s="16">
        <f t="shared" si="3"/>
        <v>1.5716666666666665</v>
      </c>
      <c r="K27" s="16">
        <f t="shared" si="3"/>
        <v>278.70833333333331</v>
      </c>
      <c r="L27" s="16">
        <f t="shared" si="3"/>
        <v>248.38</v>
      </c>
      <c r="M27" s="16">
        <f t="shared" si="3"/>
        <v>142.10499999999999</v>
      </c>
      <c r="N27" s="16">
        <f t="shared" si="3"/>
        <v>4.6383333333333336</v>
      </c>
      <c r="O27" s="52"/>
      <c r="P27" s="30"/>
    </row>
    <row r="28" spans="1:16" s="4" customFormat="1" ht="20.100000000000001" customHeight="1">
      <c r="A28" s="18" t="s">
        <v>8</v>
      </c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2"/>
      <c r="P28" s="30"/>
    </row>
    <row r="29" spans="1:16" s="9" customFormat="1" ht="32.25" customHeight="1">
      <c r="A29" s="11" t="s">
        <v>70</v>
      </c>
      <c r="B29" s="56">
        <v>60</v>
      </c>
      <c r="C29" s="5">
        <v>1.98</v>
      </c>
      <c r="D29" s="5">
        <v>6.84</v>
      </c>
      <c r="E29" s="5">
        <v>11.16</v>
      </c>
      <c r="F29" s="5">
        <v>115.19999999999999</v>
      </c>
      <c r="G29" s="5">
        <v>6.3000000000000009E-3</v>
      </c>
      <c r="H29" s="5">
        <v>4.8879000000000001</v>
      </c>
      <c r="I29" s="5">
        <v>0.14219999999999999</v>
      </c>
      <c r="J29" s="5">
        <v>4.0590000000000002</v>
      </c>
      <c r="K29" s="5">
        <v>20.960999999999999</v>
      </c>
      <c r="L29" s="5">
        <v>65.429999999999993</v>
      </c>
      <c r="M29" s="5">
        <v>13.5</v>
      </c>
      <c r="N29" s="5">
        <v>0.80370000000000008</v>
      </c>
      <c r="O29" s="34">
        <v>53</v>
      </c>
      <c r="P29" s="10">
        <v>2017</v>
      </c>
    </row>
    <row r="30" spans="1:16" s="4" customFormat="1" ht="36.75" customHeight="1">
      <c r="A30" s="6" t="s">
        <v>44</v>
      </c>
      <c r="B30" s="27">
        <v>250</v>
      </c>
      <c r="C30" s="5">
        <v>2.7</v>
      </c>
      <c r="D30" s="5">
        <v>2.78</v>
      </c>
      <c r="E30" s="5">
        <v>14.58</v>
      </c>
      <c r="F30" s="5">
        <v>90.68</v>
      </c>
      <c r="G30" s="5">
        <v>0.06</v>
      </c>
      <c r="H30" s="5">
        <v>10</v>
      </c>
      <c r="I30" s="5">
        <v>0</v>
      </c>
      <c r="J30" s="5">
        <v>0</v>
      </c>
      <c r="K30" s="5">
        <v>49.25</v>
      </c>
      <c r="L30" s="5">
        <v>222.5</v>
      </c>
      <c r="M30" s="5">
        <v>26.5</v>
      </c>
      <c r="N30" s="5">
        <v>0.78</v>
      </c>
      <c r="O30" s="52">
        <v>104</v>
      </c>
      <c r="P30" s="10">
        <v>2017</v>
      </c>
    </row>
    <row r="31" spans="1:16" s="4" customFormat="1" ht="20.100000000000001" customHeight="1">
      <c r="A31" s="6" t="s">
        <v>75</v>
      </c>
      <c r="B31" s="26">
        <v>270</v>
      </c>
      <c r="C31" s="3">
        <v>14.6</v>
      </c>
      <c r="D31" s="3">
        <v>37.574999999999996</v>
      </c>
      <c r="E31" s="3">
        <v>11.25</v>
      </c>
      <c r="F31" s="3">
        <v>472.5</v>
      </c>
      <c r="G31" s="3">
        <v>0.5</v>
      </c>
      <c r="H31" s="3">
        <v>7.65</v>
      </c>
      <c r="I31" s="3">
        <v>0</v>
      </c>
      <c r="J31" s="3">
        <v>1.1749999999999998</v>
      </c>
      <c r="K31" s="3">
        <v>26.862499999999997</v>
      </c>
      <c r="L31" s="3">
        <v>217.65</v>
      </c>
      <c r="M31" s="3">
        <v>54.787499999999994</v>
      </c>
      <c r="N31" s="3">
        <v>2.7</v>
      </c>
      <c r="O31" s="52">
        <v>263</v>
      </c>
      <c r="P31" s="10">
        <v>2017</v>
      </c>
    </row>
    <row r="32" spans="1:16" s="4" customFormat="1" ht="20.100000000000001" customHeight="1">
      <c r="A32" s="6" t="s">
        <v>6</v>
      </c>
      <c r="B32" s="26">
        <v>60</v>
      </c>
      <c r="C32" s="3">
        <v>5.2666666666666666</v>
      </c>
      <c r="D32" s="3">
        <v>0.66666666666666674</v>
      </c>
      <c r="E32" s="3">
        <v>32.200000000000003</v>
      </c>
      <c r="F32" s="3">
        <v>155.86666666666667</v>
      </c>
      <c r="G32" s="3">
        <v>6.6666666666666666E-2</v>
      </c>
      <c r="H32" s="3">
        <v>0</v>
      </c>
      <c r="I32" s="3">
        <v>0</v>
      </c>
      <c r="J32" s="3">
        <v>0.86666666666666659</v>
      </c>
      <c r="K32" s="3">
        <v>15.333333333333332</v>
      </c>
      <c r="L32" s="3">
        <v>57.999999999999993</v>
      </c>
      <c r="M32" s="3">
        <v>22</v>
      </c>
      <c r="N32" s="3">
        <v>0.73333333333333328</v>
      </c>
      <c r="O32" s="52">
        <v>1</v>
      </c>
      <c r="P32" s="10">
        <v>2017</v>
      </c>
    </row>
    <row r="33" spans="1:16" s="4" customFormat="1" ht="20.100000000000001" customHeight="1">
      <c r="A33" s="6" t="s">
        <v>9</v>
      </c>
      <c r="B33" s="26">
        <v>200</v>
      </c>
      <c r="C33" s="3">
        <v>1.1599999999999999</v>
      </c>
      <c r="D33" s="3">
        <v>0.3</v>
      </c>
      <c r="E33" s="3">
        <v>37.119999999999997</v>
      </c>
      <c r="F33" s="3">
        <v>196.38</v>
      </c>
      <c r="G33" s="3">
        <v>0.8</v>
      </c>
      <c r="H33" s="3">
        <v>0</v>
      </c>
      <c r="I33" s="3">
        <v>0.2</v>
      </c>
      <c r="J33" s="3">
        <v>5.84</v>
      </c>
      <c r="K33" s="3">
        <v>46</v>
      </c>
      <c r="L33" s="3">
        <v>33</v>
      </c>
      <c r="M33" s="3">
        <v>0.96</v>
      </c>
      <c r="N33" s="3"/>
      <c r="O33" s="52">
        <v>349</v>
      </c>
      <c r="P33" s="10">
        <v>2017</v>
      </c>
    </row>
    <row r="34" spans="1:16" s="4" customFormat="1" ht="20.100000000000001" customHeight="1">
      <c r="A34" s="15" t="s">
        <v>10</v>
      </c>
      <c r="B34" s="44">
        <f>SUM(B29:B33)</f>
        <v>840</v>
      </c>
      <c r="C34" s="16">
        <f>SUM(C29:C33)</f>
        <v>25.706666666666667</v>
      </c>
      <c r="D34" s="16">
        <f t="shared" ref="D34:N34" si="4">SUM(D29:D33)</f>
        <v>48.161666666666655</v>
      </c>
      <c r="E34" s="16">
        <f t="shared" si="4"/>
        <v>106.31</v>
      </c>
      <c r="F34" s="16">
        <f t="shared" si="4"/>
        <v>1030.6266666666666</v>
      </c>
      <c r="G34" s="16">
        <f t="shared" si="4"/>
        <v>1.4329666666666667</v>
      </c>
      <c r="H34" s="16">
        <f t="shared" si="4"/>
        <v>22.5379</v>
      </c>
      <c r="I34" s="16">
        <f t="shared" si="4"/>
        <v>0.3422</v>
      </c>
      <c r="J34" s="16">
        <f t="shared" si="4"/>
        <v>11.940666666666665</v>
      </c>
      <c r="K34" s="16">
        <f t="shared" si="4"/>
        <v>158.40683333333334</v>
      </c>
      <c r="L34" s="16">
        <f t="shared" si="4"/>
        <v>596.58000000000004</v>
      </c>
      <c r="M34" s="16">
        <f t="shared" si="4"/>
        <v>117.74749999999999</v>
      </c>
      <c r="N34" s="16">
        <f t="shared" si="4"/>
        <v>5.0170333333333339</v>
      </c>
      <c r="O34" s="52"/>
      <c r="P34" s="30"/>
    </row>
    <row r="35" spans="1:16" s="22" customFormat="1" ht="20.100000000000001" customHeight="1">
      <c r="A35" s="19" t="s">
        <v>12</v>
      </c>
      <c r="B35" s="20">
        <f t="shared" ref="B35:N35" si="5">B27+B34</f>
        <v>1365</v>
      </c>
      <c r="C35" s="20">
        <f t="shared" si="5"/>
        <v>39.208333333333336</v>
      </c>
      <c r="D35" s="20">
        <f t="shared" si="5"/>
        <v>71.203333333333319</v>
      </c>
      <c r="E35" s="20">
        <f t="shared" si="5"/>
        <v>177.11</v>
      </c>
      <c r="F35" s="20">
        <f t="shared" si="5"/>
        <v>1575.4633333333331</v>
      </c>
      <c r="G35" s="20">
        <f t="shared" si="5"/>
        <v>40.999633333333335</v>
      </c>
      <c r="H35" s="20">
        <f t="shared" si="5"/>
        <v>51.920400000000001</v>
      </c>
      <c r="I35" s="20">
        <f t="shared" si="5"/>
        <v>129.84219999999999</v>
      </c>
      <c r="J35" s="20">
        <f t="shared" si="5"/>
        <v>13.512333333333332</v>
      </c>
      <c r="K35" s="20">
        <f t="shared" si="5"/>
        <v>437.11516666666665</v>
      </c>
      <c r="L35" s="20">
        <f t="shared" si="5"/>
        <v>844.96</v>
      </c>
      <c r="M35" s="20">
        <f t="shared" si="5"/>
        <v>259.85249999999996</v>
      </c>
      <c r="N35" s="20">
        <f t="shared" si="5"/>
        <v>9.6553666666666675</v>
      </c>
      <c r="O35" s="37"/>
      <c r="P35" s="33"/>
    </row>
    <row r="36" spans="1:16" ht="24.75" customHeight="1">
      <c r="A36" s="68" t="s">
        <v>38</v>
      </c>
      <c r="B36" s="69" t="s">
        <v>60</v>
      </c>
      <c r="C36" s="67" t="s">
        <v>28</v>
      </c>
      <c r="D36" s="67"/>
      <c r="E36" s="67"/>
      <c r="F36" s="52" t="s">
        <v>26</v>
      </c>
      <c r="G36" s="67" t="s">
        <v>27</v>
      </c>
      <c r="H36" s="67"/>
      <c r="I36" s="67"/>
      <c r="J36" s="67"/>
      <c r="K36" s="67" t="s">
        <v>29</v>
      </c>
      <c r="L36" s="67"/>
      <c r="M36" s="67"/>
      <c r="N36" s="67"/>
      <c r="O36" s="64" t="s">
        <v>58</v>
      </c>
      <c r="P36" s="64" t="s">
        <v>59</v>
      </c>
    </row>
    <row r="37" spans="1:16" s="2" customFormat="1" ht="27" customHeight="1">
      <c r="A37" s="68"/>
      <c r="B37" s="70"/>
      <c r="C37" s="52" t="s">
        <v>15</v>
      </c>
      <c r="D37" s="52" t="s">
        <v>0</v>
      </c>
      <c r="E37" s="52" t="s">
        <v>1</v>
      </c>
      <c r="F37" s="52" t="s">
        <v>2</v>
      </c>
      <c r="G37" s="38" t="s">
        <v>30</v>
      </c>
      <c r="H37" s="52" t="s">
        <v>31</v>
      </c>
      <c r="I37" s="38" t="s">
        <v>32</v>
      </c>
      <c r="J37" s="38" t="s">
        <v>33</v>
      </c>
      <c r="K37" s="52" t="s">
        <v>34</v>
      </c>
      <c r="L37" s="52" t="s">
        <v>35</v>
      </c>
      <c r="M37" s="52" t="s">
        <v>36</v>
      </c>
      <c r="N37" s="52" t="s">
        <v>37</v>
      </c>
      <c r="O37" s="65"/>
      <c r="P37" s="65"/>
    </row>
    <row r="38" spans="1:16" s="2" customFormat="1">
      <c r="A38" s="51">
        <v>1</v>
      </c>
      <c r="B38" s="25">
        <v>2</v>
      </c>
      <c r="C38" s="51">
        <v>3</v>
      </c>
      <c r="D38" s="52">
        <v>4</v>
      </c>
      <c r="E38" s="51">
        <v>5</v>
      </c>
      <c r="F38" s="52">
        <v>6</v>
      </c>
      <c r="G38" s="51">
        <v>7</v>
      </c>
      <c r="H38" s="52">
        <v>8</v>
      </c>
      <c r="I38" s="51">
        <v>9</v>
      </c>
      <c r="J38" s="52">
        <v>10</v>
      </c>
      <c r="K38" s="51">
        <v>11</v>
      </c>
      <c r="L38" s="52">
        <v>12</v>
      </c>
      <c r="M38" s="51">
        <v>13</v>
      </c>
      <c r="N38" s="52">
        <v>14</v>
      </c>
      <c r="O38" s="52">
        <v>15</v>
      </c>
      <c r="P38" s="52">
        <v>16</v>
      </c>
    </row>
    <row r="39" spans="1:16" s="4" customFormat="1" ht="20.100000000000001" customHeight="1">
      <c r="A39" s="12" t="s">
        <v>79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2"/>
      <c r="P39" s="30"/>
    </row>
    <row r="40" spans="1:16" s="4" customFormat="1" ht="20.100000000000001" customHeight="1">
      <c r="A40" s="14" t="s">
        <v>4</v>
      </c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2"/>
      <c r="P40" s="30"/>
    </row>
    <row r="41" spans="1:16" s="9" customFormat="1" ht="35.25" customHeight="1">
      <c r="A41" s="6" t="s">
        <v>55</v>
      </c>
      <c r="B41" s="27">
        <v>190</v>
      </c>
      <c r="C41" s="5">
        <v>14.2128</v>
      </c>
      <c r="D41" s="5">
        <v>16.715999999999998</v>
      </c>
      <c r="E41" s="5">
        <v>35.817599999999999</v>
      </c>
      <c r="F41" s="5">
        <v>351.12</v>
      </c>
      <c r="G41" s="5">
        <v>8.4000000000000005E-2</v>
      </c>
      <c r="H41" s="52">
        <v>0.23519999999999999</v>
      </c>
      <c r="I41" s="5">
        <v>120.96</v>
      </c>
      <c r="J41" s="5">
        <v>0</v>
      </c>
      <c r="K41" s="5">
        <v>309.95999999999998</v>
      </c>
      <c r="L41" s="52">
        <v>212.18399999999997</v>
      </c>
      <c r="M41" s="5">
        <v>21.335999999999999</v>
      </c>
      <c r="N41" s="5">
        <v>1.2936000000000001</v>
      </c>
      <c r="O41" s="34">
        <v>204</v>
      </c>
      <c r="P41" s="10">
        <v>2017</v>
      </c>
    </row>
    <row r="42" spans="1:16" s="4" customFormat="1" ht="20.100000000000001" customHeight="1">
      <c r="A42" s="6" t="s">
        <v>6</v>
      </c>
      <c r="B42" s="26">
        <v>50</v>
      </c>
      <c r="C42" s="3">
        <v>3.16</v>
      </c>
      <c r="D42" s="3">
        <v>0.4</v>
      </c>
      <c r="E42" s="3">
        <v>19.32</v>
      </c>
      <c r="F42" s="3">
        <v>93.52</v>
      </c>
      <c r="G42" s="3">
        <v>0.04</v>
      </c>
      <c r="H42" s="3">
        <v>0</v>
      </c>
      <c r="I42" s="3">
        <v>0</v>
      </c>
      <c r="J42" s="3">
        <v>0.52</v>
      </c>
      <c r="K42" s="3">
        <v>9.1999999999999993</v>
      </c>
      <c r="L42" s="3">
        <v>34.799999999999997</v>
      </c>
      <c r="M42" s="3">
        <v>13.2</v>
      </c>
      <c r="N42" s="3">
        <v>0.44</v>
      </c>
      <c r="O42" s="52">
        <v>1</v>
      </c>
      <c r="P42" s="10">
        <v>2017</v>
      </c>
    </row>
    <row r="43" spans="1:16" s="4" customFormat="1" ht="20.100000000000001" customHeight="1">
      <c r="A43" s="6" t="s">
        <v>5</v>
      </c>
      <c r="B43" s="26">
        <v>200</v>
      </c>
      <c r="C43" s="3">
        <v>0.53</v>
      </c>
      <c r="D43" s="3">
        <v>0</v>
      </c>
      <c r="E43" s="3">
        <v>9.4700000000000006</v>
      </c>
      <c r="F43" s="3">
        <v>40</v>
      </c>
      <c r="G43" s="3">
        <v>0</v>
      </c>
      <c r="H43" s="3">
        <v>27</v>
      </c>
      <c r="I43" s="3">
        <v>0</v>
      </c>
      <c r="J43" s="3">
        <v>0</v>
      </c>
      <c r="K43" s="3">
        <v>13.6</v>
      </c>
      <c r="L43" s="3">
        <v>22.13</v>
      </c>
      <c r="M43" s="3">
        <v>11.73</v>
      </c>
      <c r="N43" s="3">
        <v>2.13</v>
      </c>
      <c r="O43" s="52">
        <v>375</v>
      </c>
      <c r="P43" s="10">
        <v>2017</v>
      </c>
    </row>
    <row r="44" spans="1:16" s="4" customFormat="1" ht="20.100000000000001" customHeight="1">
      <c r="A44" s="6" t="s">
        <v>74</v>
      </c>
      <c r="B44" s="26">
        <v>100</v>
      </c>
      <c r="C44" s="3">
        <v>0.4</v>
      </c>
      <c r="D44" s="3">
        <v>22.933333333333334</v>
      </c>
      <c r="E44" s="3">
        <v>9.8000000000000007</v>
      </c>
      <c r="F44" s="3">
        <v>44.399999999999991</v>
      </c>
      <c r="G44" s="3">
        <v>2.6666666666666665E-2</v>
      </c>
      <c r="H44" s="3">
        <v>10</v>
      </c>
      <c r="I44" s="3">
        <v>0</v>
      </c>
      <c r="J44" s="3">
        <v>0.2</v>
      </c>
      <c r="K44" s="3">
        <v>16</v>
      </c>
      <c r="L44" s="3">
        <v>11</v>
      </c>
      <c r="M44" s="3">
        <v>9</v>
      </c>
      <c r="N44" s="3">
        <v>2.2000000000000002</v>
      </c>
      <c r="O44" s="52">
        <v>338</v>
      </c>
      <c r="P44" s="10">
        <v>2017</v>
      </c>
    </row>
    <row r="45" spans="1:16" s="4" customFormat="1" ht="20.100000000000001" customHeight="1">
      <c r="A45" s="15" t="s">
        <v>7</v>
      </c>
      <c r="B45" s="28">
        <v>520</v>
      </c>
      <c r="C45" s="16">
        <f>SUM(C41:C44)</f>
        <v>18.302799999999998</v>
      </c>
      <c r="D45" s="16">
        <f t="shared" ref="D45:N45" si="6">SUM(D41:D44)</f>
        <v>40.04933333333333</v>
      </c>
      <c r="E45" s="16">
        <f t="shared" si="6"/>
        <v>74.407600000000002</v>
      </c>
      <c r="F45" s="16">
        <f t="shared" si="6"/>
        <v>529.04</v>
      </c>
      <c r="G45" s="16">
        <f t="shared" si="6"/>
        <v>0.15066666666666667</v>
      </c>
      <c r="H45" s="16">
        <f t="shared" si="6"/>
        <v>37.235199999999999</v>
      </c>
      <c r="I45" s="16">
        <f t="shared" si="6"/>
        <v>120.96</v>
      </c>
      <c r="J45" s="16">
        <f t="shared" si="6"/>
        <v>0.72</v>
      </c>
      <c r="K45" s="16">
        <f t="shared" si="6"/>
        <v>348.76</v>
      </c>
      <c r="L45" s="16">
        <f t="shared" si="6"/>
        <v>280.11399999999998</v>
      </c>
      <c r="M45" s="16">
        <f t="shared" si="6"/>
        <v>55.266000000000005</v>
      </c>
      <c r="N45" s="16">
        <f t="shared" si="6"/>
        <v>6.0636000000000001</v>
      </c>
      <c r="O45" s="52"/>
      <c r="P45" s="30"/>
    </row>
    <row r="46" spans="1:16" s="4" customFormat="1" ht="20.100000000000001" customHeight="1">
      <c r="A46" s="18" t="s">
        <v>8</v>
      </c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2"/>
      <c r="P46" s="30"/>
    </row>
    <row r="47" spans="1:16" s="4" customFormat="1" ht="20.100000000000001" customHeight="1">
      <c r="A47" s="6" t="s">
        <v>45</v>
      </c>
      <c r="B47" s="26">
        <v>250</v>
      </c>
      <c r="C47" s="3">
        <v>6.25</v>
      </c>
      <c r="D47" s="3">
        <v>4.5</v>
      </c>
      <c r="E47" s="3">
        <v>13.75</v>
      </c>
      <c r="F47" s="3">
        <v>120.5</v>
      </c>
      <c r="G47" s="3">
        <v>0.05</v>
      </c>
      <c r="H47" s="3">
        <v>8.75</v>
      </c>
      <c r="I47" s="3">
        <v>5</v>
      </c>
      <c r="J47" s="3">
        <v>2.75</v>
      </c>
      <c r="K47" s="3">
        <v>62.5</v>
      </c>
      <c r="L47" s="3">
        <v>227.5</v>
      </c>
      <c r="M47" s="3">
        <v>32.5</v>
      </c>
      <c r="N47" s="3">
        <v>1.5</v>
      </c>
      <c r="O47" s="52">
        <v>81</v>
      </c>
      <c r="P47" s="10">
        <v>2017</v>
      </c>
    </row>
    <row r="48" spans="1:16" s="4" customFormat="1" ht="20.100000000000001" customHeight="1">
      <c r="A48" s="24" t="s">
        <v>73</v>
      </c>
      <c r="B48" s="26">
        <v>250</v>
      </c>
      <c r="C48" s="3">
        <v>21.183333333333334</v>
      </c>
      <c r="D48" s="3">
        <v>13.083333333333332</v>
      </c>
      <c r="E48" s="3">
        <v>3</v>
      </c>
      <c r="F48" s="3">
        <v>381.66666666666663</v>
      </c>
      <c r="G48" s="3">
        <v>0.13333333333333333</v>
      </c>
      <c r="H48" s="3">
        <v>7.5333333333333332</v>
      </c>
      <c r="I48" s="3">
        <v>24.333333333333332</v>
      </c>
      <c r="J48" s="3">
        <v>0.33333333333333337</v>
      </c>
      <c r="K48" s="3">
        <v>57.93333333333333</v>
      </c>
      <c r="L48" s="3">
        <v>219.16666666666669</v>
      </c>
      <c r="M48" s="3">
        <v>67.55</v>
      </c>
      <c r="N48" s="3">
        <v>2.4666666666666663</v>
      </c>
      <c r="O48" s="52">
        <v>291</v>
      </c>
      <c r="P48" s="10">
        <v>2017</v>
      </c>
    </row>
    <row r="49" spans="1:16" s="4" customFormat="1" ht="20.100000000000001" customHeight="1">
      <c r="A49" s="6" t="s">
        <v>9</v>
      </c>
      <c r="B49" s="26">
        <v>200</v>
      </c>
      <c r="C49" s="3">
        <v>1.1599999999999999</v>
      </c>
      <c r="D49" s="3">
        <v>0.3</v>
      </c>
      <c r="E49" s="3">
        <v>37.119999999999997</v>
      </c>
      <c r="F49" s="3">
        <v>196.38</v>
      </c>
      <c r="G49" s="3">
        <v>0.8</v>
      </c>
      <c r="H49" s="3">
        <v>0</v>
      </c>
      <c r="I49" s="3">
        <v>0.2</v>
      </c>
      <c r="J49" s="3">
        <v>5.84</v>
      </c>
      <c r="K49" s="3">
        <v>46</v>
      </c>
      <c r="L49" s="3">
        <v>33</v>
      </c>
      <c r="M49" s="3">
        <v>0.96</v>
      </c>
      <c r="N49" s="3"/>
      <c r="O49" s="52">
        <v>349</v>
      </c>
      <c r="P49" s="10">
        <v>2017</v>
      </c>
    </row>
    <row r="50" spans="1:16" s="4" customFormat="1" ht="20.100000000000001" customHeight="1">
      <c r="A50" s="6" t="s">
        <v>6</v>
      </c>
      <c r="B50" s="26">
        <v>60</v>
      </c>
      <c r="C50" s="3">
        <v>5.2666666666666666</v>
      </c>
      <c r="D50" s="3">
        <v>0.66666666666666674</v>
      </c>
      <c r="E50" s="3">
        <v>32.200000000000003</v>
      </c>
      <c r="F50" s="3">
        <v>155.86666666666667</v>
      </c>
      <c r="G50" s="3">
        <v>6.6666666666666666E-2</v>
      </c>
      <c r="H50" s="3">
        <v>0</v>
      </c>
      <c r="I50" s="3">
        <v>0</v>
      </c>
      <c r="J50" s="3">
        <v>0.86666666666666659</v>
      </c>
      <c r="K50" s="3">
        <v>15.333333333333332</v>
      </c>
      <c r="L50" s="3">
        <v>57.999999999999993</v>
      </c>
      <c r="M50" s="3">
        <v>22</v>
      </c>
      <c r="N50" s="3">
        <v>0.73333333333333328</v>
      </c>
      <c r="O50" s="52">
        <v>1</v>
      </c>
      <c r="P50" s="10">
        <v>2017</v>
      </c>
    </row>
    <row r="51" spans="1:16" s="4" customFormat="1" ht="20.100000000000001" customHeight="1">
      <c r="A51" s="15" t="s">
        <v>10</v>
      </c>
      <c r="B51" s="44">
        <f>SUM(B47:B50)</f>
        <v>760</v>
      </c>
      <c r="C51" s="16">
        <f t="shared" ref="C51:N51" si="7">SUM(C47:C50)</f>
        <v>33.86</v>
      </c>
      <c r="D51" s="16">
        <f t="shared" si="7"/>
        <v>18.55</v>
      </c>
      <c r="E51" s="16">
        <f t="shared" si="7"/>
        <v>86.07</v>
      </c>
      <c r="F51" s="16">
        <f t="shared" si="7"/>
        <v>854.4133333333333</v>
      </c>
      <c r="G51" s="16">
        <f t="shared" si="7"/>
        <v>1.05</v>
      </c>
      <c r="H51" s="16">
        <f t="shared" si="7"/>
        <v>16.283333333333331</v>
      </c>
      <c r="I51" s="16">
        <f t="shared" si="7"/>
        <v>29.533333333333331</v>
      </c>
      <c r="J51" s="16">
        <f t="shared" si="7"/>
        <v>9.7900000000000009</v>
      </c>
      <c r="K51" s="16">
        <f t="shared" si="7"/>
        <v>181.76666666666668</v>
      </c>
      <c r="L51" s="16">
        <f t="shared" si="7"/>
        <v>537.66666666666663</v>
      </c>
      <c r="M51" s="16">
        <f t="shared" si="7"/>
        <v>123.00999999999999</v>
      </c>
      <c r="N51" s="16">
        <f t="shared" si="7"/>
        <v>4.6999999999999993</v>
      </c>
      <c r="O51" s="52"/>
      <c r="P51" s="30"/>
    </row>
    <row r="52" spans="1:16" s="22" customFormat="1" ht="20.100000000000001" customHeight="1">
      <c r="A52" s="19" t="s">
        <v>13</v>
      </c>
      <c r="B52" s="20">
        <f t="shared" ref="B52:N52" si="8">+B45+B51</f>
        <v>1280</v>
      </c>
      <c r="C52" s="20">
        <f t="shared" si="8"/>
        <v>52.162799999999997</v>
      </c>
      <c r="D52" s="20">
        <f t="shared" si="8"/>
        <v>58.599333333333334</v>
      </c>
      <c r="E52" s="20">
        <f t="shared" si="8"/>
        <v>160.4776</v>
      </c>
      <c r="F52" s="20">
        <f t="shared" si="8"/>
        <v>1383.4533333333334</v>
      </c>
      <c r="G52" s="20">
        <f t="shared" si="8"/>
        <v>1.2006666666666668</v>
      </c>
      <c r="H52" s="20">
        <f t="shared" si="8"/>
        <v>53.51853333333333</v>
      </c>
      <c r="I52" s="20">
        <f t="shared" si="8"/>
        <v>150.49333333333334</v>
      </c>
      <c r="J52" s="20">
        <f t="shared" si="8"/>
        <v>10.510000000000002</v>
      </c>
      <c r="K52" s="20">
        <f t="shared" si="8"/>
        <v>530.52666666666664</v>
      </c>
      <c r="L52" s="20">
        <f t="shared" si="8"/>
        <v>817.78066666666655</v>
      </c>
      <c r="M52" s="20">
        <f t="shared" si="8"/>
        <v>178.27600000000001</v>
      </c>
      <c r="N52" s="20">
        <f t="shared" si="8"/>
        <v>10.7636</v>
      </c>
      <c r="O52" s="37"/>
      <c r="P52" s="33"/>
    </row>
    <row r="53" spans="1:16" s="4" customFormat="1" ht="20.100000000000001" customHeight="1">
      <c r="A53" s="12" t="s">
        <v>80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/>
      <c r="P53" s="30"/>
    </row>
    <row r="54" spans="1:16" s="4" customFormat="1" ht="20.100000000000001" customHeight="1">
      <c r="A54" s="14" t="s">
        <v>4</v>
      </c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2"/>
      <c r="P54" s="30"/>
    </row>
    <row r="55" spans="1:16" s="4" customFormat="1" ht="20.100000000000001" customHeight="1">
      <c r="A55" s="6" t="s">
        <v>52</v>
      </c>
      <c r="B55" s="26">
        <v>250</v>
      </c>
      <c r="C55" s="3">
        <v>6.6219999999999999</v>
      </c>
      <c r="D55" s="3">
        <v>4.4550000000000001</v>
      </c>
      <c r="E55" s="3">
        <v>36.707000000000001</v>
      </c>
      <c r="F55" s="3">
        <v>210.11099999999999</v>
      </c>
      <c r="G55" s="3">
        <v>4.4000000000000004E-2</v>
      </c>
      <c r="H55" s="3">
        <v>0.39599999999999996</v>
      </c>
      <c r="I55" s="3">
        <v>35.97</v>
      </c>
      <c r="J55" s="3">
        <v>0.11</v>
      </c>
      <c r="K55" s="3">
        <v>145.90399999999997</v>
      </c>
      <c r="L55" s="3">
        <v>120.714</v>
      </c>
      <c r="M55" s="3">
        <v>18.765999999999998</v>
      </c>
      <c r="N55" s="3">
        <v>0.28599999999999998</v>
      </c>
      <c r="O55" s="53">
        <v>181</v>
      </c>
      <c r="P55" s="10">
        <v>2017</v>
      </c>
    </row>
    <row r="56" spans="1:16" s="4" customFormat="1" ht="20.100000000000001" customHeight="1">
      <c r="A56" s="6" t="s">
        <v>57</v>
      </c>
      <c r="B56" s="26">
        <v>10</v>
      </c>
      <c r="C56" s="3">
        <v>2.3200000000000003</v>
      </c>
      <c r="D56" s="3">
        <v>2.9499999999999997</v>
      </c>
      <c r="E56" s="3">
        <v>0</v>
      </c>
      <c r="F56" s="3">
        <v>36</v>
      </c>
      <c r="G56" s="3">
        <v>26</v>
      </c>
      <c r="H56" s="39">
        <v>5.0000000000000001E-3</v>
      </c>
      <c r="I56" s="3">
        <v>0</v>
      </c>
      <c r="J56" s="3">
        <v>7.0000000000000007E-2</v>
      </c>
      <c r="K56" s="3">
        <v>88</v>
      </c>
      <c r="L56" s="3">
        <v>3.5</v>
      </c>
      <c r="M56" s="3">
        <v>50</v>
      </c>
      <c r="N56" s="3">
        <v>0.1</v>
      </c>
      <c r="O56" s="53">
        <v>15</v>
      </c>
      <c r="P56" s="10">
        <v>2017</v>
      </c>
    </row>
    <row r="57" spans="1:16" s="4" customFormat="1" ht="20.100000000000001" customHeight="1">
      <c r="A57" s="6" t="s">
        <v>6</v>
      </c>
      <c r="B57" s="26">
        <v>50</v>
      </c>
      <c r="C57" s="3">
        <v>3.16</v>
      </c>
      <c r="D57" s="3">
        <v>0.4</v>
      </c>
      <c r="E57" s="3">
        <v>19.32</v>
      </c>
      <c r="F57" s="3">
        <v>93.52</v>
      </c>
      <c r="G57" s="3">
        <v>0.04</v>
      </c>
      <c r="H57" s="3">
        <v>0</v>
      </c>
      <c r="I57" s="3">
        <v>0</v>
      </c>
      <c r="J57" s="3">
        <v>0.52</v>
      </c>
      <c r="K57" s="3">
        <v>9.1999999999999993</v>
      </c>
      <c r="L57" s="3">
        <v>34.799999999999997</v>
      </c>
      <c r="M57" s="3">
        <v>13.2</v>
      </c>
      <c r="N57" s="3">
        <v>0.44</v>
      </c>
      <c r="O57" s="53">
        <v>1</v>
      </c>
      <c r="P57" s="13">
        <v>2017</v>
      </c>
    </row>
    <row r="58" spans="1:16" s="4" customFormat="1" ht="20.100000000000001" customHeight="1">
      <c r="A58" s="6" t="s">
        <v>39</v>
      </c>
      <c r="B58" s="26" t="s">
        <v>23</v>
      </c>
      <c r="C58" s="3">
        <v>0.53</v>
      </c>
      <c r="D58" s="3">
        <v>0</v>
      </c>
      <c r="E58" s="3">
        <v>9.8699999999999992</v>
      </c>
      <c r="F58" s="3">
        <v>41.6</v>
      </c>
      <c r="G58" s="3">
        <v>0</v>
      </c>
      <c r="H58" s="3">
        <v>2.13</v>
      </c>
      <c r="I58" s="3">
        <v>0</v>
      </c>
      <c r="J58" s="3">
        <v>0</v>
      </c>
      <c r="K58" s="3">
        <v>15.33</v>
      </c>
      <c r="L58" s="3">
        <v>23.2</v>
      </c>
      <c r="M58" s="3">
        <v>12.27</v>
      </c>
      <c r="N58" s="3">
        <v>2.13</v>
      </c>
      <c r="O58" s="52">
        <v>377</v>
      </c>
      <c r="P58" s="10">
        <v>2017</v>
      </c>
    </row>
    <row r="59" spans="1:16" s="4" customFormat="1" ht="20.100000000000001" customHeight="1">
      <c r="A59" s="15" t="s">
        <v>7</v>
      </c>
      <c r="B59" s="28">
        <v>510</v>
      </c>
      <c r="C59" s="16">
        <f t="shared" ref="C59:N59" si="9">SUM(C55:C58)</f>
        <v>12.632</v>
      </c>
      <c r="D59" s="16">
        <f t="shared" si="9"/>
        <v>7.8049999999999997</v>
      </c>
      <c r="E59" s="16">
        <f t="shared" si="9"/>
        <v>65.897000000000006</v>
      </c>
      <c r="F59" s="16">
        <f t="shared" si="9"/>
        <v>381.23099999999999</v>
      </c>
      <c r="G59" s="16">
        <f t="shared" si="9"/>
        <v>26.084</v>
      </c>
      <c r="H59" s="16">
        <f t="shared" si="9"/>
        <v>2.5309999999999997</v>
      </c>
      <c r="I59" s="16">
        <f t="shared" si="9"/>
        <v>35.97</v>
      </c>
      <c r="J59" s="16">
        <f t="shared" si="9"/>
        <v>0.7</v>
      </c>
      <c r="K59" s="16">
        <f t="shared" si="9"/>
        <v>258.43399999999997</v>
      </c>
      <c r="L59" s="16">
        <f t="shared" si="9"/>
        <v>182.214</v>
      </c>
      <c r="M59" s="16">
        <f t="shared" si="9"/>
        <v>94.23599999999999</v>
      </c>
      <c r="N59" s="16">
        <f t="shared" si="9"/>
        <v>2.956</v>
      </c>
      <c r="O59" s="52"/>
      <c r="P59" s="30"/>
    </row>
    <row r="60" spans="1:16" s="4" customFormat="1" ht="20.100000000000001" customHeight="1">
      <c r="A60" s="18" t="s">
        <v>8</v>
      </c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2"/>
      <c r="P60" s="30"/>
    </row>
    <row r="61" spans="1:16" s="9" customFormat="1" ht="39.75" customHeight="1">
      <c r="A61" s="11" t="s">
        <v>94</v>
      </c>
      <c r="B61" s="56">
        <v>60</v>
      </c>
      <c r="C61" s="5">
        <v>0.84</v>
      </c>
      <c r="D61" s="5">
        <v>7.09</v>
      </c>
      <c r="E61" s="5">
        <v>9.08</v>
      </c>
      <c r="F61" s="5">
        <v>99.25</v>
      </c>
      <c r="G61" s="5">
        <v>0.03</v>
      </c>
      <c r="H61" s="5">
        <v>6.06</v>
      </c>
      <c r="I61" s="55">
        <v>0.09</v>
      </c>
      <c r="J61" s="5">
        <v>2.2999999999999998</v>
      </c>
      <c r="K61" s="5">
        <v>50.67</v>
      </c>
      <c r="L61" s="5">
        <v>97.7</v>
      </c>
      <c r="M61" s="5">
        <v>6.3</v>
      </c>
      <c r="N61" s="5">
        <v>1.1200000000000001</v>
      </c>
      <c r="O61" s="57">
        <v>45</v>
      </c>
      <c r="P61" s="9">
        <v>2017</v>
      </c>
    </row>
    <row r="62" spans="1:16" s="4" customFormat="1" ht="20.100000000000001" customHeight="1">
      <c r="A62" s="6" t="s">
        <v>24</v>
      </c>
      <c r="B62" s="26">
        <v>250</v>
      </c>
      <c r="C62" s="3">
        <v>7.3</v>
      </c>
      <c r="D62" s="3">
        <v>6.3</v>
      </c>
      <c r="E62" s="3">
        <v>49.3</v>
      </c>
      <c r="F62" s="3">
        <v>283.10000000000002</v>
      </c>
      <c r="G62" s="3">
        <v>0.1</v>
      </c>
      <c r="H62" s="3">
        <v>0.5</v>
      </c>
      <c r="I62" s="3">
        <v>23.4</v>
      </c>
      <c r="J62" s="3">
        <v>0.3</v>
      </c>
      <c r="K62" s="3">
        <v>197.3</v>
      </c>
      <c r="L62" s="3">
        <v>166.9</v>
      </c>
      <c r="M62" s="3">
        <v>24.9</v>
      </c>
      <c r="N62" s="3">
        <v>0.5</v>
      </c>
      <c r="O62" s="52">
        <v>103</v>
      </c>
      <c r="P62" s="13">
        <v>2017</v>
      </c>
    </row>
    <row r="63" spans="1:16" s="4" customFormat="1" ht="20.100000000000001" customHeight="1">
      <c r="A63" s="6" t="s">
        <v>63</v>
      </c>
      <c r="B63" s="26">
        <v>100</v>
      </c>
      <c r="C63" s="3">
        <v>12.337499999999999</v>
      </c>
      <c r="D63" s="3">
        <v>21.662499999999998</v>
      </c>
      <c r="E63" s="3">
        <v>11.000000000000002</v>
      </c>
      <c r="F63" s="3">
        <v>288.33749999999998</v>
      </c>
      <c r="G63" s="3">
        <v>0.1</v>
      </c>
      <c r="H63" s="3">
        <v>0.33750000000000002</v>
      </c>
      <c r="I63" s="3">
        <v>5.8374999999999995</v>
      </c>
      <c r="J63" s="3">
        <v>1.1625000000000001</v>
      </c>
      <c r="K63" s="3">
        <v>43.162500000000001</v>
      </c>
      <c r="L63" s="3">
        <v>175</v>
      </c>
      <c r="M63" s="3">
        <v>33.337500000000006</v>
      </c>
      <c r="N63" s="3">
        <v>2.3374999999999999</v>
      </c>
      <c r="O63" s="52">
        <v>268</v>
      </c>
      <c r="P63" s="10">
        <v>2017</v>
      </c>
    </row>
    <row r="64" spans="1:16" s="4" customFormat="1" ht="20.100000000000001" customHeight="1">
      <c r="A64" s="24" t="s">
        <v>62</v>
      </c>
      <c r="B64" s="26">
        <v>50</v>
      </c>
      <c r="C64" s="3">
        <v>0.41</v>
      </c>
      <c r="D64" s="3">
        <v>1.47</v>
      </c>
      <c r="E64" s="3">
        <v>2.2400000000000002</v>
      </c>
      <c r="F64" s="3">
        <v>23.82</v>
      </c>
      <c r="G64" s="3">
        <v>0.01</v>
      </c>
      <c r="H64" s="3">
        <v>1.02</v>
      </c>
      <c r="I64" s="3">
        <v>10.38</v>
      </c>
      <c r="J64" s="3">
        <v>0.48</v>
      </c>
      <c r="K64" s="3">
        <v>2.58</v>
      </c>
      <c r="L64" s="3">
        <v>8.07</v>
      </c>
      <c r="M64" s="3">
        <v>4.6500000000000004</v>
      </c>
      <c r="N64" s="3">
        <v>0.17</v>
      </c>
      <c r="O64" s="52">
        <v>331</v>
      </c>
      <c r="P64" s="10">
        <v>2017</v>
      </c>
    </row>
    <row r="65" spans="1:16" s="4" customFormat="1" ht="20.100000000000001" customHeight="1">
      <c r="A65" s="6" t="s">
        <v>41</v>
      </c>
      <c r="B65" s="26">
        <v>190</v>
      </c>
      <c r="C65" s="3">
        <v>10.68</v>
      </c>
      <c r="D65" s="3">
        <v>4.92</v>
      </c>
      <c r="E65" s="3">
        <v>47.808</v>
      </c>
      <c r="F65" s="3">
        <v>278.23200000000003</v>
      </c>
      <c r="G65" s="3">
        <v>0.24000000000000002</v>
      </c>
      <c r="H65" s="3">
        <v>0</v>
      </c>
      <c r="I65" s="3">
        <v>0</v>
      </c>
      <c r="J65" s="3">
        <v>0</v>
      </c>
      <c r="K65" s="3">
        <v>17.52</v>
      </c>
      <c r="L65" s="3">
        <v>251.99999999999997</v>
      </c>
      <c r="M65" s="3">
        <v>168</v>
      </c>
      <c r="N65" s="3">
        <v>6.0119999999999996</v>
      </c>
      <c r="O65" s="52">
        <v>171</v>
      </c>
      <c r="P65" s="10">
        <v>2017</v>
      </c>
    </row>
    <row r="66" spans="1:16" s="4" customFormat="1" ht="20.100000000000001" customHeight="1">
      <c r="A66" s="6" t="s">
        <v>9</v>
      </c>
      <c r="B66" s="26">
        <v>200</v>
      </c>
      <c r="C66" s="3">
        <v>1.1599999999999999</v>
      </c>
      <c r="D66" s="3">
        <v>0.3</v>
      </c>
      <c r="E66" s="3">
        <v>37.119999999999997</v>
      </c>
      <c r="F66" s="3">
        <v>196.38</v>
      </c>
      <c r="G66" s="3">
        <v>0.8</v>
      </c>
      <c r="H66" s="3">
        <v>0</v>
      </c>
      <c r="I66" s="3">
        <v>0.2</v>
      </c>
      <c r="J66" s="3">
        <v>5.84</v>
      </c>
      <c r="K66" s="3">
        <v>46</v>
      </c>
      <c r="L66" s="3">
        <v>33</v>
      </c>
      <c r="M66" s="3">
        <v>0.96</v>
      </c>
      <c r="N66" s="3"/>
      <c r="O66" s="52">
        <v>349</v>
      </c>
      <c r="P66" s="10">
        <v>2017</v>
      </c>
    </row>
    <row r="67" spans="1:16" s="4" customFormat="1" ht="20.100000000000001" customHeight="1">
      <c r="A67" s="6" t="s">
        <v>6</v>
      </c>
      <c r="B67" s="26">
        <v>60</v>
      </c>
      <c r="C67" s="3">
        <v>5.2666666666666666</v>
      </c>
      <c r="D67" s="3">
        <v>0.66666666666666674</v>
      </c>
      <c r="E67" s="3">
        <v>32.200000000000003</v>
      </c>
      <c r="F67" s="3">
        <v>155.86666666666667</v>
      </c>
      <c r="G67" s="3">
        <v>6.6666666666666666E-2</v>
      </c>
      <c r="H67" s="3">
        <v>0</v>
      </c>
      <c r="I67" s="3">
        <v>0</v>
      </c>
      <c r="J67" s="3">
        <v>0.86666666666666659</v>
      </c>
      <c r="K67" s="3">
        <v>15.333333333333332</v>
      </c>
      <c r="L67" s="3">
        <v>57.999999999999993</v>
      </c>
      <c r="M67" s="3">
        <v>22</v>
      </c>
      <c r="N67" s="3">
        <v>0.73333333333333328</v>
      </c>
      <c r="O67" s="52">
        <v>1</v>
      </c>
      <c r="P67" s="10">
        <v>2017</v>
      </c>
    </row>
    <row r="68" spans="1:16" s="4" customFormat="1" ht="20.100000000000001" customHeight="1">
      <c r="A68" s="15" t="s">
        <v>10</v>
      </c>
      <c r="B68" s="44">
        <f>SUM(B61:B67)</f>
        <v>910</v>
      </c>
      <c r="C68" s="40">
        <f t="shared" ref="C68" si="10">SUM(C61:C67)</f>
        <v>37.994166666666665</v>
      </c>
      <c r="D68" s="40">
        <f t="shared" ref="D68" si="11">SUM(D61:D67)</f>
        <v>42.409166666666657</v>
      </c>
      <c r="E68" s="40">
        <f t="shared" ref="E68" si="12">SUM(E61:E67)</f>
        <v>188.74799999999999</v>
      </c>
      <c r="F68" s="40">
        <f t="shared" ref="F68" si="13">SUM(F61:F67)</f>
        <v>1324.986166666667</v>
      </c>
      <c r="G68" s="40">
        <f t="shared" ref="G68" si="14">SUM(G61:G67)</f>
        <v>1.3466666666666667</v>
      </c>
      <c r="H68" s="40">
        <f t="shared" ref="H68" si="15">SUM(H61:H67)</f>
        <v>7.9175000000000004</v>
      </c>
      <c r="I68" s="40">
        <f t="shared" ref="I68" si="16">SUM(I61:I67)</f>
        <v>39.907499999999999</v>
      </c>
      <c r="J68" s="40">
        <f t="shared" ref="J68" si="17">SUM(J61:J67)</f>
        <v>10.949166666666667</v>
      </c>
      <c r="K68" s="40">
        <f t="shared" ref="K68" si="18">SUM(K61:K67)</f>
        <v>372.56583333333333</v>
      </c>
      <c r="L68" s="40">
        <f t="shared" ref="L68" si="19">SUM(L61:L67)</f>
        <v>790.67</v>
      </c>
      <c r="M68" s="40">
        <f t="shared" ref="M68" si="20">SUM(M61:M67)</f>
        <v>260.14750000000004</v>
      </c>
      <c r="N68" s="40">
        <f t="shared" ref="N68" si="21">SUM(N61:N67)</f>
        <v>10.872833333333332</v>
      </c>
      <c r="O68" s="52"/>
      <c r="P68" s="30"/>
    </row>
    <row r="69" spans="1:16" s="22" customFormat="1" ht="20.100000000000001" customHeight="1">
      <c r="A69" s="19" t="s">
        <v>14</v>
      </c>
      <c r="B69" s="20">
        <f t="shared" ref="B69:N69" si="22">B59+B68</f>
        <v>1420</v>
      </c>
      <c r="C69" s="20">
        <f t="shared" si="22"/>
        <v>50.626166666666663</v>
      </c>
      <c r="D69" s="20">
        <f t="shared" si="22"/>
        <v>50.214166666666657</v>
      </c>
      <c r="E69" s="20">
        <f t="shared" si="22"/>
        <v>254.64499999999998</v>
      </c>
      <c r="F69" s="20">
        <f t="shared" si="22"/>
        <v>1706.217166666667</v>
      </c>
      <c r="G69" s="20">
        <f t="shared" si="22"/>
        <v>27.430666666666667</v>
      </c>
      <c r="H69" s="20">
        <f t="shared" si="22"/>
        <v>10.448499999999999</v>
      </c>
      <c r="I69" s="20">
        <f t="shared" si="22"/>
        <v>75.877499999999998</v>
      </c>
      <c r="J69" s="20">
        <f t="shared" si="22"/>
        <v>11.649166666666666</v>
      </c>
      <c r="K69" s="20">
        <f t="shared" si="22"/>
        <v>630.9998333333333</v>
      </c>
      <c r="L69" s="20">
        <f t="shared" si="22"/>
        <v>972.88400000000001</v>
      </c>
      <c r="M69" s="20">
        <f t="shared" si="22"/>
        <v>354.38350000000003</v>
      </c>
      <c r="N69" s="20">
        <f t="shared" si="22"/>
        <v>13.828833333333332</v>
      </c>
      <c r="O69" s="20"/>
      <c r="P69" s="33"/>
    </row>
    <row r="70" spans="1:16" ht="24.75" customHeight="1">
      <c r="A70" s="68" t="s">
        <v>38</v>
      </c>
      <c r="B70" s="69" t="s">
        <v>60</v>
      </c>
      <c r="C70" s="67" t="s">
        <v>28</v>
      </c>
      <c r="D70" s="67"/>
      <c r="E70" s="67"/>
      <c r="F70" s="52" t="s">
        <v>26</v>
      </c>
      <c r="G70" s="67" t="s">
        <v>27</v>
      </c>
      <c r="H70" s="67"/>
      <c r="I70" s="67"/>
      <c r="J70" s="67"/>
      <c r="K70" s="67" t="s">
        <v>29</v>
      </c>
      <c r="L70" s="67"/>
      <c r="M70" s="67"/>
      <c r="N70" s="67"/>
      <c r="O70" s="64" t="s">
        <v>58</v>
      </c>
      <c r="P70" s="64" t="s">
        <v>59</v>
      </c>
    </row>
    <row r="71" spans="1:16" s="2" customFormat="1" ht="27" customHeight="1">
      <c r="A71" s="68"/>
      <c r="B71" s="70"/>
      <c r="C71" s="52" t="s">
        <v>15</v>
      </c>
      <c r="D71" s="52" t="s">
        <v>0</v>
      </c>
      <c r="E71" s="52" t="s">
        <v>1</v>
      </c>
      <c r="F71" s="52" t="s">
        <v>2</v>
      </c>
      <c r="G71" s="38" t="s">
        <v>30</v>
      </c>
      <c r="H71" s="52" t="s">
        <v>31</v>
      </c>
      <c r="I71" s="38" t="s">
        <v>32</v>
      </c>
      <c r="J71" s="38" t="s">
        <v>33</v>
      </c>
      <c r="K71" s="52" t="s">
        <v>34</v>
      </c>
      <c r="L71" s="52" t="s">
        <v>35</v>
      </c>
      <c r="M71" s="52" t="s">
        <v>36</v>
      </c>
      <c r="N71" s="52" t="s">
        <v>37</v>
      </c>
      <c r="O71" s="65"/>
      <c r="P71" s="65"/>
    </row>
    <row r="72" spans="1:16" s="2" customFormat="1">
      <c r="A72" s="51">
        <v>1</v>
      </c>
      <c r="B72" s="25">
        <v>2</v>
      </c>
      <c r="C72" s="51">
        <v>3</v>
      </c>
      <c r="D72" s="52">
        <v>4</v>
      </c>
      <c r="E72" s="51">
        <v>5</v>
      </c>
      <c r="F72" s="52">
        <v>6</v>
      </c>
      <c r="G72" s="51">
        <v>7</v>
      </c>
      <c r="H72" s="52">
        <v>8</v>
      </c>
      <c r="I72" s="51">
        <v>9</v>
      </c>
      <c r="J72" s="52">
        <v>10</v>
      </c>
      <c r="K72" s="51">
        <v>11</v>
      </c>
      <c r="L72" s="52">
        <v>12</v>
      </c>
      <c r="M72" s="51">
        <v>13</v>
      </c>
      <c r="N72" s="52">
        <v>14</v>
      </c>
      <c r="O72" s="52">
        <v>15</v>
      </c>
      <c r="P72" s="52">
        <v>16</v>
      </c>
    </row>
    <row r="73" spans="1:16" s="4" customFormat="1" ht="20.100000000000001" customHeight="1">
      <c r="A73" s="12" t="s">
        <v>81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2"/>
      <c r="P73" s="30"/>
    </row>
    <row r="74" spans="1:16" s="4" customFormat="1" ht="20.100000000000001" customHeight="1">
      <c r="A74" s="14" t="s">
        <v>4</v>
      </c>
      <c r="B74" s="2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2"/>
      <c r="P74" s="30"/>
    </row>
    <row r="75" spans="1:16" s="4" customFormat="1" ht="29.25" customHeight="1">
      <c r="A75" s="6" t="s">
        <v>91</v>
      </c>
      <c r="B75" s="26">
        <v>100</v>
      </c>
      <c r="C75" s="3">
        <v>14.374999999999998</v>
      </c>
      <c r="D75" s="3">
        <v>10.7125</v>
      </c>
      <c r="E75" s="3">
        <v>3.6249999999999996</v>
      </c>
      <c r="F75" s="3">
        <v>168.375</v>
      </c>
      <c r="G75" s="3">
        <v>3.7499999999999999E-2</v>
      </c>
      <c r="H75" s="3">
        <v>0.125</v>
      </c>
      <c r="I75" s="3">
        <v>27.500000000000004</v>
      </c>
      <c r="J75" s="3">
        <v>0.41250000000000003</v>
      </c>
      <c r="K75" s="3">
        <v>39.162500000000001</v>
      </c>
      <c r="L75" s="3">
        <v>103.75000000000001</v>
      </c>
      <c r="M75" s="3">
        <v>15.837499999999999</v>
      </c>
      <c r="N75" s="3">
        <v>9.1624999999999996</v>
      </c>
      <c r="O75" s="53">
        <v>289</v>
      </c>
      <c r="P75" s="10">
        <v>2017</v>
      </c>
    </row>
    <row r="76" spans="1:16" s="4" customFormat="1" ht="20.100000000000001" customHeight="1">
      <c r="A76" s="6" t="s">
        <v>54</v>
      </c>
      <c r="B76" s="26">
        <v>180</v>
      </c>
      <c r="C76" s="3">
        <v>4.4039999999999999</v>
      </c>
      <c r="D76" s="3">
        <v>6.5039999999999996</v>
      </c>
      <c r="E76" s="3">
        <v>44.003999999999998</v>
      </c>
      <c r="F76" s="3">
        <v>252.13200000000001</v>
      </c>
      <c r="G76" s="3">
        <v>3.5999999999999997E-2</v>
      </c>
      <c r="H76" s="3">
        <v>0</v>
      </c>
      <c r="I76" s="3">
        <v>32.4</v>
      </c>
      <c r="J76" s="3">
        <v>0.72</v>
      </c>
      <c r="K76" s="3">
        <v>3.1319999999999997</v>
      </c>
      <c r="L76" s="3">
        <v>73.8</v>
      </c>
      <c r="M76" s="3">
        <v>22.812000000000001</v>
      </c>
      <c r="N76" s="3">
        <v>0.63600000000000001</v>
      </c>
      <c r="O76" s="53">
        <v>171</v>
      </c>
      <c r="P76" s="10">
        <v>2017</v>
      </c>
    </row>
    <row r="77" spans="1:16" s="4" customFormat="1" ht="20.100000000000001" customHeight="1">
      <c r="A77" s="6" t="s">
        <v>6</v>
      </c>
      <c r="B77" s="26">
        <v>50</v>
      </c>
      <c r="C77" s="3">
        <v>3.16</v>
      </c>
      <c r="D77" s="3">
        <v>0.4</v>
      </c>
      <c r="E77" s="3">
        <v>19.32</v>
      </c>
      <c r="F77" s="3">
        <v>93.52</v>
      </c>
      <c r="G77" s="3">
        <v>0.04</v>
      </c>
      <c r="H77" s="3">
        <v>0</v>
      </c>
      <c r="I77" s="3">
        <v>0</v>
      </c>
      <c r="J77" s="3">
        <v>0.52</v>
      </c>
      <c r="K77" s="3">
        <v>9.1999999999999993</v>
      </c>
      <c r="L77" s="3">
        <v>34.799999999999997</v>
      </c>
      <c r="M77" s="3">
        <v>13.2</v>
      </c>
      <c r="N77" s="3">
        <v>0.44</v>
      </c>
      <c r="O77" s="52">
        <v>1</v>
      </c>
      <c r="P77" s="10">
        <v>2017</v>
      </c>
    </row>
    <row r="78" spans="1:16" s="4" customFormat="1" ht="20.100000000000001" customHeight="1">
      <c r="A78" s="6" t="s">
        <v>5</v>
      </c>
      <c r="B78" s="26">
        <v>200</v>
      </c>
      <c r="C78" s="3">
        <v>0.53</v>
      </c>
      <c r="D78" s="3">
        <v>0</v>
      </c>
      <c r="E78" s="3">
        <v>9.4700000000000006</v>
      </c>
      <c r="F78" s="3">
        <v>40</v>
      </c>
      <c r="G78" s="3">
        <v>0</v>
      </c>
      <c r="H78" s="3">
        <v>27</v>
      </c>
      <c r="I78" s="3">
        <v>0</v>
      </c>
      <c r="J78" s="3">
        <v>0</v>
      </c>
      <c r="K78" s="3">
        <v>13.6</v>
      </c>
      <c r="L78" s="3">
        <v>22.13</v>
      </c>
      <c r="M78" s="3">
        <v>11.73</v>
      </c>
      <c r="N78" s="3">
        <v>2.13</v>
      </c>
      <c r="O78" s="52">
        <v>375</v>
      </c>
      <c r="P78" s="10">
        <v>2017</v>
      </c>
    </row>
    <row r="79" spans="1:16" s="4" customFormat="1" ht="20.100000000000001" customHeight="1">
      <c r="A79" s="15" t="s">
        <v>7</v>
      </c>
      <c r="B79" s="28">
        <f t="shared" ref="B79:N79" si="23">SUM(B75:B78)</f>
        <v>530</v>
      </c>
      <c r="C79" s="16">
        <f t="shared" si="23"/>
        <v>22.468999999999998</v>
      </c>
      <c r="D79" s="16">
        <f t="shared" si="23"/>
        <v>17.616499999999998</v>
      </c>
      <c r="E79" s="16">
        <f t="shared" si="23"/>
        <v>76.418999999999997</v>
      </c>
      <c r="F79" s="16">
        <f t="shared" si="23"/>
        <v>554.02700000000004</v>
      </c>
      <c r="G79" s="16">
        <f t="shared" si="23"/>
        <v>0.11349999999999999</v>
      </c>
      <c r="H79" s="16">
        <f t="shared" si="23"/>
        <v>27.125</v>
      </c>
      <c r="I79" s="16">
        <f t="shared" si="23"/>
        <v>59.900000000000006</v>
      </c>
      <c r="J79" s="16">
        <f t="shared" si="23"/>
        <v>1.6525000000000001</v>
      </c>
      <c r="K79" s="16">
        <f t="shared" si="23"/>
        <v>65.094499999999996</v>
      </c>
      <c r="L79" s="16">
        <f t="shared" si="23"/>
        <v>234.48000000000002</v>
      </c>
      <c r="M79" s="16">
        <f t="shared" si="23"/>
        <v>63.57950000000001</v>
      </c>
      <c r="N79" s="16">
        <f t="shared" si="23"/>
        <v>12.368499999999997</v>
      </c>
      <c r="O79" s="52"/>
      <c r="P79" s="30"/>
    </row>
    <row r="80" spans="1:16" s="4" customFormat="1" ht="20.100000000000001" customHeight="1">
      <c r="A80" s="18" t="s">
        <v>8</v>
      </c>
      <c r="B80" s="2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2"/>
      <c r="P80" s="30"/>
    </row>
    <row r="81" spans="1:16" s="9" customFormat="1" ht="36" customHeight="1">
      <c r="A81" s="11" t="s">
        <v>95</v>
      </c>
      <c r="B81" s="56">
        <v>60</v>
      </c>
      <c r="C81" s="5">
        <v>1.56</v>
      </c>
      <c r="D81" s="5">
        <v>10.17</v>
      </c>
      <c r="E81" s="5">
        <v>6.67</v>
      </c>
      <c r="F81" s="5">
        <v>128.97</v>
      </c>
      <c r="G81" s="5">
        <v>0.06</v>
      </c>
      <c r="H81" s="5">
        <v>8.65</v>
      </c>
      <c r="I81" s="5">
        <v>0</v>
      </c>
      <c r="J81" s="5">
        <v>1.85</v>
      </c>
      <c r="K81" s="5">
        <v>21.3</v>
      </c>
      <c r="L81" s="5">
        <v>44.37</v>
      </c>
      <c r="M81" s="5">
        <v>18.11</v>
      </c>
      <c r="N81" s="5">
        <v>0.75</v>
      </c>
      <c r="O81" s="34">
        <v>67</v>
      </c>
      <c r="P81" s="10">
        <v>2017</v>
      </c>
    </row>
    <row r="82" spans="1:16" s="4" customFormat="1" ht="20.100000000000001" customHeight="1">
      <c r="A82" s="6" t="s">
        <v>46</v>
      </c>
      <c r="B82" s="26">
        <v>250</v>
      </c>
      <c r="C82" s="3">
        <v>1.8</v>
      </c>
      <c r="D82" s="3">
        <v>4.9800000000000004</v>
      </c>
      <c r="E82" s="3">
        <v>8.1300000000000008</v>
      </c>
      <c r="F82" s="3">
        <v>84.48</v>
      </c>
      <c r="G82" s="3">
        <v>0.08</v>
      </c>
      <c r="H82" s="3">
        <v>18.48</v>
      </c>
      <c r="I82" s="3">
        <v>0</v>
      </c>
      <c r="J82" s="3">
        <v>2.38</v>
      </c>
      <c r="K82" s="3">
        <v>33.979999999999997</v>
      </c>
      <c r="L82" s="3">
        <v>47.43</v>
      </c>
      <c r="M82" s="3">
        <v>22.2</v>
      </c>
      <c r="N82" s="3">
        <v>0.83</v>
      </c>
      <c r="O82" s="52">
        <v>87</v>
      </c>
      <c r="P82" s="10">
        <v>2017</v>
      </c>
    </row>
    <row r="83" spans="1:16" s="4" customFormat="1" ht="20.100000000000001" customHeight="1">
      <c r="A83" s="6" t="s">
        <v>53</v>
      </c>
      <c r="B83" s="26">
        <v>150</v>
      </c>
      <c r="C83" s="3">
        <v>16.462499999999999</v>
      </c>
      <c r="D83" s="3">
        <v>19.512499999999999</v>
      </c>
      <c r="E83" s="3">
        <v>19.9375</v>
      </c>
      <c r="F83" s="3">
        <v>310</v>
      </c>
      <c r="G83" s="3">
        <v>0.25</v>
      </c>
      <c r="H83" s="3">
        <v>1.8499999999999999</v>
      </c>
      <c r="I83" s="3">
        <v>24.112499999999997</v>
      </c>
      <c r="J83" s="3">
        <v>1.875</v>
      </c>
      <c r="K83" s="3">
        <v>56.725000000000001</v>
      </c>
      <c r="L83" s="23">
        <v>115.76249999999999</v>
      </c>
      <c r="M83" s="3">
        <v>37.4</v>
      </c>
      <c r="N83" s="3">
        <v>6.4375</v>
      </c>
      <c r="O83" s="52">
        <v>278</v>
      </c>
      <c r="P83" s="10">
        <v>2017</v>
      </c>
    </row>
    <row r="84" spans="1:16" s="4" customFormat="1" ht="20.100000000000001" customHeight="1">
      <c r="A84" s="6" t="s">
        <v>82</v>
      </c>
      <c r="B84" s="26">
        <v>190</v>
      </c>
      <c r="C84" s="3">
        <v>6.6239999999999997</v>
      </c>
      <c r="D84" s="3">
        <v>5.4239999999999995</v>
      </c>
      <c r="E84" s="3">
        <v>31.740000000000002</v>
      </c>
      <c r="F84" s="3">
        <v>202.14</v>
      </c>
      <c r="G84" s="3">
        <v>7.1999999999999995E-2</v>
      </c>
      <c r="H84" s="3">
        <v>0</v>
      </c>
      <c r="I84" s="3">
        <v>25.200000000000003</v>
      </c>
      <c r="J84" s="3">
        <v>2.34</v>
      </c>
      <c r="K84" s="3">
        <v>5.8320000000000007</v>
      </c>
      <c r="L84" s="3">
        <v>44.604000000000006</v>
      </c>
      <c r="M84" s="3">
        <v>25.344000000000001</v>
      </c>
      <c r="N84" s="3">
        <v>1.3320000000000001</v>
      </c>
      <c r="O84" s="52">
        <v>131</v>
      </c>
      <c r="P84" s="10">
        <v>2017</v>
      </c>
    </row>
    <row r="85" spans="1:16" s="4" customFormat="1" ht="20.100000000000001" customHeight="1">
      <c r="A85" s="6" t="s">
        <v>9</v>
      </c>
      <c r="B85" s="26">
        <v>200</v>
      </c>
      <c r="C85" s="3">
        <v>1.1599999999999999</v>
      </c>
      <c r="D85" s="3">
        <v>0.3</v>
      </c>
      <c r="E85" s="3">
        <v>37.119999999999997</v>
      </c>
      <c r="F85" s="3">
        <v>196.38</v>
      </c>
      <c r="G85" s="3">
        <v>0.8</v>
      </c>
      <c r="H85" s="3">
        <v>0</v>
      </c>
      <c r="I85" s="3">
        <v>0.2</v>
      </c>
      <c r="J85" s="3">
        <v>5.84</v>
      </c>
      <c r="K85" s="3">
        <v>46</v>
      </c>
      <c r="L85" s="3">
        <v>33</v>
      </c>
      <c r="M85" s="3">
        <v>0.96</v>
      </c>
      <c r="N85" s="3"/>
      <c r="O85" s="52">
        <v>349</v>
      </c>
      <c r="P85" s="10">
        <v>2017</v>
      </c>
    </row>
    <row r="86" spans="1:16" s="4" customFormat="1" ht="20.100000000000001" customHeight="1">
      <c r="A86" s="6" t="s">
        <v>6</v>
      </c>
      <c r="B86" s="26">
        <v>60</v>
      </c>
      <c r="C86" s="3">
        <v>5.2666666666666666</v>
      </c>
      <c r="D86" s="3">
        <v>0.66666666666666674</v>
      </c>
      <c r="E86" s="3">
        <v>32.200000000000003</v>
      </c>
      <c r="F86" s="3">
        <v>155.86666666666667</v>
      </c>
      <c r="G86" s="3">
        <v>6.6666666666666666E-2</v>
      </c>
      <c r="H86" s="3">
        <v>0</v>
      </c>
      <c r="I86" s="3">
        <v>0</v>
      </c>
      <c r="J86" s="3">
        <v>0.86666666666666659</v>
      </c>
      <c r="K86" s="3">
        <v>15.333333333333332</v>
      </c>
      <c r="L86" s="3">
        <v>57.999999999999993</v>
      </c>
      <c r="M86" s="3">
        <v>22</v>
      </c>
      <c r="N86" s="3">
        <v>0.73333333333333328</v>
      </c>
      <c r="O86" s="52">
        <v>1</v>
      </c>
      <c r="P86" s="10">
        <v>2017</v>
      </c>
    </row>
    <row r="87" spans="1:16" s="4" customFormat="1" ht="20.100000000000001" customHeight="1">
      <c r="A87" s="15" t="s">
        <v>10</v>
      </c>
      <c r="B87" s="44">
        <v>910</v>
      </c>
      <c r="C87" s="16">
        <f>SUM(C81:C86)</f>
        <v>32.873166666666663</v>
      </c>
      <c r="D87" s="16">
        <f t="shared" ref="D87:N87" si="24">SUM(D81:D86)</f>
        <v>41.053166666666662</v>
      </c>
      <c r="E87" s="16">
        <f t="shared" si="24"/>
        <v>135.79750000000001</v>
      </c>
      <c r="F87" s="16">
        <f t="shared" si="24"/>
        <v>1077.8366666666666</v>
      </c>
      <c r="G87" s="16">
        <f t="shared" si="24"/>
        <v>1.3286666666666667</v>
      </c>
      <c r="H87" s="16">
        <f t="shared" si="24"/>
        <v>28.980000000000004</v>
      </c>
      <c r="I87" s="16">
        <f t="shared" si="24"/>
        <v>49.512500000000003</v>
      </c>
      <c r="J87" s="16">
        <f t="shared" si="24"/>
        <v>15.151666666666667</v>
      </c>
      <c r="K87" s="16">
        <f t="shared" si="24"/>
        <v>179.17033333333333</v>
      </c>
      <c r="L87" s="16">
        <f t="shared" si="24"/>
        <v>343.16650000000004</v>
      </c>
      <c r="M87" s="16">
        <f t="shared" si="24"/>
        <v>126.014</v>
      </c>
      <c r="N87" s="16">
        <f t="shared" si="24"/>
        <v>10.082833333333333</v>
      </c>
      <c r="O87" s="52"/>
      <c r="P87" s="30"/>
    </row>
    <row r="88" spans="1:16" s="22" customFormat="1" ht="20.100000000000001" customHeight="1">
      <c r="A88" s="19" t="s">
        <v>16</v>
      </c>
      <c r="B88" s="20">
        <f t="shared" ref="B88:N88" si="25">B79+B87</f>
        <v>1440</v>
      </c>
      <c r="C88" s="20">
        <f t="shared" si="25"/>
        <v>55.342166666666657</v>
      </c>
      <c r="D88" s="20">
        <f t="shared" si="25"/>
        <v>58.669666666666657</v>
      </c>
      <c r="E88" s="20">
        <f t="shared" si="25"/>
        <v>212.2165</v>
      </c>
      <c r="F88" s="20">
        <f t="shared" si="25"/>
        <v>1631.8636666666666</v>
      </c>
      <c r="G88" s="20">
        <f t="shared" si="25"/>
        <v>1.4421666666666666</v>
      </c>
      <c r="H88" s="20">
        <f t="shared" si="25"/>
        <v>56.105000000000004</v>
      </c>
      <c r="I88" s="20">
        <f t="shared" si="25"/>
        <v>109.41250000000001</v>
      </c>
      <c r="J88" s="20">
        <f t="shared" si="25"/>
        <v>16.804166666666667</v>
      </c>
      <c r="K88" s="20">
        <f t="shared" si="25"/>
        <v>244.26483333333334</v>
      </c>
      <c r="L88" s="20">
        <f t="shared" si="25"/>
        <v>577.64650000000006</v>
      </c>
      <c r="M88" s="20">
        <f t="shared" si="25"/>
        <v>189.59350000000001</v>
      </c>
      <c r="N88" s="20">
        <f t="shared" si="25"/>
        <v>22.451333333333331</v>
      </c>
      <c r="O88" s="37"/>
      <c r="P88" s="33"/>
    </row>
    <row r="89" spans="1:16" ht="20.100000000000001" customHeight="1">
      <c r="A89" s="12" t="s">
        <v>17</v>
      </c>
      <c r="B89" s="2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52"/>
      <c r="P89" s="13"/>
    </row>
    <row r="90" spans="1:16" ht="20.100000000000001" customHeight="1">
      <c r="A90" s="14" t="s">
        <v>4</v>
      </c>
      <c r="B90" s="2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52"/>
      <c r="P90" s="13"/>
    </row>
    <row r="91" spans="1:16" s="4" customFormat="1" ht="20.100000000000001" customHeight="1">
      <c r="A91" s="6" t="s">
        <v>83</v>
      </c>
      <c r="B91" s="26">
        <v>60</v>
      </c>
      <c r="C91" s="30">
        <v>0.54</v>
      </c>
      <c r="D91" s="30">
        <v>2.12</v>
      </c>
      <c r="E91" s="30">
        <v>3.47</v>
      </c>
      <c r="F91" s="30">
        <v>35.1</v>
      </c>
      <c r="G91" s="30">
        <v>0.02</v>
      </c>
      <c r="H91" s="30">
        <v>4.32</v>
      </c>
      <c r="I91" s="30">
        <v>0</v>
      </c>
      <c r="J91" s="30">
        <v>0</v>
      </c>
      <c r="K91" s="30">
        <v>14.4</v>
      </c>
      <c r="L91" s="30">
        <v>0</v>
      </c>
      <c r="M91" s="30">
        <v>0</v>
      </c>
      <c r="N91" s="30">
        <v>0.19</v>
      </c>
      <c r="O91" s="30">
        <v>73</v>
      </c>
      <c r="P91" s="30">
        <v>2017</v>
      </c>
    </row>
    <row r="92" spans="1:16" s="4" customFormat="1" ht="36.75" customHeight="1">
      <c r="A92" s="6" t="s">
        <v>72</v>
      </c>
      <c r="B92" s="26">
        <v>180</v>
      </c>
      <c r="C92" s="3">
        <v>6.1199999999999992</v>
      </c>
      <c r="D92" s="3">
        <v>9</v>
      </c>
      <c r="E92" s="3">
        <v>34.200000000000003</v>
      </c>
      <c r="F92" s="3">
        <v>242.28000000000003</v>
      </c>
      <c r="G92" s="3">
        <v>7.1999999999999995E-2</v>
      </c>
      <c r="H92" s="3">
        <v>0</v>
      </c>
      <c r="I92" s="3">
        <v>0</v>
      </c>
      <c r="J92" s="3">
        <v>2.34</v>
      </c>
      <c r="K92" s="3">
        <v>14.4</v>
      </c>
      <c r="L92" s="3">
        <v>41.4</v>
      </c>
      <c r="M92" s="3">
        <v>9</v>
      </c>
      <c r="N92" s="3">
        <v>0.9</v>
      </c>
      <c r="O92" s="52">
        <v>203</v>
      </c>
      <c r="P92" s="10">
        <v>2017</v>
      </c>
    </row>
    <row r="93" spans="1:16" s="4" customFormat="1" ht="20.100000000000001" customHeight="1">
      <c r="A93" s="6" t="s">
        <v>57</v>
      </c>
      <c r="B93" s="26">
        <v>10</v>
      </c>
      <c r="C93" s="3">
        <v>2.3200000000000003</v>
      </c>
      <c r="D93" s="3">
        <v>2.9499999999999997</v>
      </c>
      <c r="E93" s="3">
        <v>0</v>
      </c>
      <c r="F93" s="3">
        <v>36</v>
      </c>
      <c r="G93" s="3">
        <v>26</v>
      </c>
      <c r="H93" s="39">
        <v>5.0000000000000001E-3</v>
      </c>
      <c r="I93" s="3">
        <v>0</v>
      </c>
      <c r="J93" s="3">
        <v>7.0000000000000007E-2</v>
      </c>
      <c r="K93" s="3">
        <v>88</v>
      </c>
      <c r="L93" s="3">
        <v>3.5</v>
      </c>
      <c r="M93" s="3">
        <v>50</v>
      </c>
      <c r="N93" s="3">
        <v>0.1</v>
      </c>
      <c r="O93" s="52">
        <v>15</v>
      </c>
      <c r="P93" s="10">
        <v>2017</v>
      </c>
    </row>
    <row r="94" spans="1:16" s="4" customFormat="1" ht="20.100000000000001" customHeight="1">
      <c r="A94" s="6" t="s">
        <v>6</v>
      </c>
      <c r="B94" s="26">
        <v>50</v>
      </c>
      <c r="C94" s="3">
        <v>3.16</v>
      </c>
      <c r="D94" s="3">
        <v>0.4</v>
      </c>
      <c r="E94" s="3">
        <v>19.32</v>
      </c>
      <c r="F94" s="3">
        <v>93.52</v>
      </c>
      <c r="G94" s="3">
        <v>0.04</v>
      </c>
      <c r="H94" s="3">
        <v>0</v>
      </c>
      <c r="I94" s="3">
        <v>0</v>
      </c>
      <c r="J94" s="3">
        <v>0.52</v>
      </c>
      <c r="K94" s="3">
        <v>9.1999999999999993</v>
      </c>
      <c r="L94" s="3">
        <v>34.799999999999997</v>
      </c>
      <c r="M94" s="3">
        <v>13.2</v>
      </c>
      <c r="N94" s="3">
        <v>0.44</v>
      </c>
      <c r="O94" s="52">
        <v>1</v>
      </c>
      <c r="P94" s="10">
        <v>2017</v>
      </c>
    </row>
    <row r="95" spans="1:16" s="4" customFormat="1" ht="20.100000000000001" customHeight="1">
      <c r="A95" s="6" t="s">
        <v>56</v>
      </c>
      <c r="B95" s="26">
        <v>200</v>
      </c>
      <c r="C95" s="3">
        <v>0.4</v>
      </c>
      <c r="D95" s="3">
        <v>0.27</v>
      </c>
      <c r="E95" s="3">
        <v>17.2</v>
      </c>
      <c r="F95" s="3">
        <v>72.8</v>
      </c>
      <c r="G95" s="3">
        <v>0.01</v>
      </c>
      <c r="H95" s="3">
        <v>100</v>
      </c>
      <c r="I95" s="3">
        <v>0</v>
      </c>
      <c r="J95" s="3">
        <v>0</v>
      </c>
      <c r="K95" s="3">
        <v>7.73</v>
      </c>
      <c r="L95" s="3">
        <v>2.13</v>
      </c>
      <c r="M95" s="3">
        <v>2.67</v>
      </c>
      <c r="N95" s="3">
        <v>0.53</v>
      </c>
      <c r="O95" s="52">
        <v>388</v>
      </c>
      <c r="P95" s="10">
        <v>2017</v>
      </c>
    </row>
    <row r="96" spans="1:16" s="17" customFormat="1" ht="20.100000000000001" customHeight="1">
      <c r="A96" s="15" t="s">
        <v>7</v>
      </c>
      <c r="B96" s="28">
        <v>500</v>
      </c>
      <c r="C96" s="16">
        <f>SUM(C91:C95)</f>
        <v>12.540000000000001</v>
      </c>
      <c r="D96" s="16">
        <f t="shared" ref="D96:N96" si="26">SUM(D91:D95)</f>
        <v>14.74</v>
      </c>
      <c r="E96" s="16">
        <f t="shared" si="26"/>
        <v>74.19</v>
      </c>
      <c r="F96" s="16">
        <f t="shared" si="26"/>
        <v>479.70000000000005</v>
      </c>
      <c r="G96" s="16">
        <f t="shared" si="26"/>
        <v>26.141999999999999</v>
      </c>
      <c r="H96" s="16">
        <f t="shared" si="26"/>
        <v>104.325</v>
      </c>
      <c r="I96" s="16">
        <f t="shared" si="26"/>
        <v>0</v>
      </c>
      <c r="J96" s="16">
        <f t="shared" si="26"/>
        <v>2.9299999999999997</v>
      </c>
      <c r="K96" s="16">
        <f t="shared" si="26"/>
        <v>133.72999999999999</v>
      </c>
      <c r="L96" s="16">
        <f t="shared" si="26"/>
        <v>81.829999999999984</v>
      </c>
      <c r="M96" s="16">
        <f t="shared" si="26"/>
        <v>74.87</v>
      </c>
      <c r="N96" s="16">
        <f t="shared" si="26"/>
        <v>2.16</v>
      </c>
      <c r="O96" s="35"/>
      <c r="P96" s="31"/>
    </row>
    <row r="97" spans="1:16" s="4" customFormat="1" ht="20.100000000000001" customHeight="1">
      <c r="A97" s="18" t="s">
        <v>8</v>
      </c>
      <c r="B97" s="2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2"/>
      <c r="P97" s="30"/>
    </row>
    <row r="98" spans="1:16" s="4" customFormat="1" ht="20.100000000000001" customHeight="1">
      <c r="A98" s="6" t="s">
        <v>51</v>
      </c>
      <c r="B98" s="26">
        <v>250</v>
      </c>
      <c r="C98" s="3">
        <v>7.5</v>
      </c>
      <c r="D98" s="3">
        <v>3.25</v>
      </c>
      <c r="E98" s="3">
        <v>17.25</v>
      </c>
      <c r="F98" s="3">
        <v>128.25</v>
      </c>
      <c r="G98" s="3">
        <v>0.15</v>
      </c>
      <c r="H98" s="3">
        <v>1</v>
      </c>
      <c r="I98" s="3">
        <v>0</v>
      </c>
      <c r="J98" s="3">
        <v>1</v>
      </c>
      <c r="K98" s="3">
        <v>82.5</v>
      </c>
      <c r="L98" s="3">
        <v>327.5</v>
      </c>
      <c r="M98" s="3">
        <v>47.5</v>
      </c>
      <c r="N98" s="3">
        <v>2.25</v>
      </c>
      <c r="O98" s="52">
        <v>101</v>
      </c>
      <c r="P98" s="10">
        <v>2017</v>
      </c>
    </row>
    <row r="99" spans="1:16" s="4" customFormat="1" ht="20.100000000000001" customHeight="1">
      <c r="A99" s="6" t="s">
        <v>25</v>
      </c>
      <c r="B99" s="26">
        <v>100</v>
      </c>
      <c r="C99" s="3">
        <v>14.374999999999998</v>
      </c>
      <c r="D99" s="3">
        <v>1.2319374999999999</v>
      </c>
      <c r="E99" s="3">
        <v>0.31066250000000001</v>
      </c>
      <c r="F99" s="3">
        <v>4.8828749999999994</v>
      </c>
      <c r="G99" s="3">
        <v>5.0512499999999995E-2</v>
      </c>
      <c r="H99" s="3">
        <v>3.7499999999999997E-5</v>
      </c>
      <c r="I99" s="3">
        <v>2.7500000000000004E-2</v>
      </c>
      <c r="J99" s="3">
        <v>9.0749999999999997E-2</v>
      </c>
      <c r="K99" s="3">
        <v>0.12923625</v>
      </c>
      <c r="L99" s="3">
        <v>32.504874999999998</v>
      </c>
      <c r="M99" s="3">
        <v>13.145124999999998</v>
      </c>
      <c r="N99" s="3">
        <v>1.16088875</v>
      </c>
      <c r="O99" s="52">
        <v>289</v>
      </c>
      <c r="P99" s="10">
        <v>2017</v>
      </c>
    </row>
    <row r="100" spans="1:16" s="4" customFormat="1" ht="20.100000000000001" customHeight="1">
      <c r="A100" s="6" t="s">
        <v>54</v>
      </c>
      <c r="B100" s="26">
        <v>180</v>
      </c>
      <c r="C100" s="3">
        <v>4.4039999999999999</v>
      </c>
      <c r="D100" s="3">
        <v>6.5039999999999996</v>
      </c>
      <c r="E100" s="3">
        <v>44.003999999999998</v>
      </c>
      <c r="F100" s="3">
        <v>252.13200000000001</v>
      </c>
      <c r="G100" s="3">
        <v>3.5999999999999997E-2</v>
      </c>
      <c r="H100" s="3">
        <v>0</v>
      </c>
      <c r="I100" s="3">
        <v>32.4</v>
      </c>
      <c r="J100" s="3">
        <v>0.72</v>
      </c>
      <c r="K100" s="3">
        <v>3.1319999999999997</v>
      </c>
      <c r="L100" s="3">
        <v>73.8</v>
      </c>
      <c r="M100" s="3">
        <v>22.812000000000001</v>
      </c>
      <c r="N100" s="3">
        <v>0.63600000000000001</v>
      </c>
      <c r="O100" s="52">
        <v>171</v>
      </c>
      <c r="P100" s="10">
        <v>2017</v>
      </c>
    </row>
    <row r="101" spans="1:16" s="4" customFormat="1" ht="20.100000000000001" customHeight="1">
      <c r="A101" s="6" t="s">
        <v>5</v>
      </c>
      <c r="B101" s="26">
        <v>200</v>
      </c>
      <c r="C101" s="3">
        <v>0.53</v>
      </c>
      <c r="D101" s="3">
        <v>0</v>
      </c>
      <c r="E101" s="3">
        <v>9.4700000000000006</v>
      </c>
      <c r="F101" s="3">
        <v>40</v>
      </c>
      <c r="G101" s="3">
        <v>0</v>
      </c>
      <c r="H101" s="3">
        <v>27</v>
      </c>
      <c r="I101" s="3">
        <v>0</v>
      </c>
      <c r="J101" s="3">
        <v>0</v>
      </c>
      <c r="K101" s="3">
        <v>13.6</v>
      </c>
      <c r="L101" s="3">
        <v>22.13</v>
      </c>
      <c r="M101" s="3">
        <v>11.73</v>
      </c>
      <c r="N101" s="3">
        <v>2.13</v>
      </c>
      <c r="O101" s="52">
        <v>375</v>
      </c>
      <c r="P101" s="10">
        <v>2017</v>
      </c>
    </row>
    <row r="102" spans="1:16" s="4" customFormat="1" ht="20.100000000000001" customHeight="1">
      <c r="A102" s="6" t="s">
        <v>6</v>
      </c>
      <c r="B102" s="26">
        <v>60</v>
      </c>
      <c r="C102" s="3">
        <v>5.2666666666666666</v>
      </c>
      <c r="D102" s="3">
        <v>0.66666666666666674</v>
      </c>
      <c r="E102" s="3">
        <v>32.200000000000003</v>
      </c>
      <c r="F102" s="3">
        <v>155.86666666666667</v>
      </c>
      <c r="G102" s="3">
        <v>6.6666666666666666E-2</v>
      </c>
      <c r="H102" s="3">
        <v>0</v>
      </c>
      <c r="I102" s="3">
        <v>0</v>
      </c>
      <c r="J102" s="3">
        <v>0.86666666666666659</v>
      </c>
      <c r="K102" s="3">
        <v>15.333333333333332</v>
      </c>
      <c r="L102" s="3">
        <v>57.999999999999993</v>
      </c>
      <c r="M102" s="3">
        <v>22</v>
      </c>
      <c r="N102" s="3">
        <v>0.73333333333333328</v>
      </c>
      <c r="O102" s="52">
        <v>1</v>
      </c>
      <c r="P102" s="10">
        <v>2017</v>
      </c>
    </row>
    <row r="103" spans="1:16" s="4" customFormat="1" ht="20.100000000000001" customHeight="1">
      <c r="A103" s="15" t="s">
        <v>10</v>
      </c>
      <c r="B103" s="44">
        <f>SUM(B98:B102)</f>
        <v>790</v>
      </c>
      <c r="C103" s="16">
        <f t="shared" ref="C103:N103" si="27">SUM(C98:C102)</f>
        <v>32.07566666666667</v>
      </c>
      <c r="D103" s="16">
        <f t="shared" si="27"/>
        <v>11.652604166666665</v>
      </c>
      <c r="E103" s="16">
        <f t="shared" si="27"/>
        <v>103.2346625</v>
      </c>
      <c r="F103" s="16">
        <f t="shared" si="27"/>
        <v>581.13154166666664</v>
      </c>
      <c r="G103" s="16">
        <f t="shared" si="27"/>
        <v>0.30317916666666667</v>
      </c>
      <c r="H103" s="16">
        <f t="shared" si="27"/>
        <v>28.000037500000001</v>
      </c>
      <c r="I103" s="16">
        <f t="shared" si="27"/>
        <v>32.427500000000002</v>
      </c>
      <c r="J103" s="16">
        <f t="shared" si="27"/>
        <v>2.6774166666666663</v>
      </c>
      <c r="K103" s="16">
        <f t="shared" si="27"/>
        <v>114.69456958333333</v>
      </c>
      <c r="L103" s="16">
        <f t="shared" si="27"/>
        <v>513.93487499999992</v>
      </c>
      <c r="M103" s="16">
        <f t="shared" si="27"/>
        <v>117.18712500000001</v>
      </c>
      <c r="N103" s="16">
        <f t="shared" si="27"/>
        <v>6.9102220833333332</v>
      </c>
      <c r="O103" s="52"/>
      <c r="P103" s="30"/>
    </row>
    <row r="104" spans="1:16" s="21" customFormat="1" ht="20.100000000000001" customHeight="1">
      <c r="A104" s="19" t="s">
        <v>18</v>
      </c>
      <c r="B104" s="20">
        <f t="shared" ref="B104:N104" si="28">B103+B96</f>
        <v>1290</v>
      </c>
      <c r="C104" s="20">
        <f t="shared" si="28"/>
        <v>44.615666666666669</v>
      </c>
      <c r="D104" s="20">
        <f t="shared" si="28"/>
        <v>26.392604166666665</v>
      </c>
      <c r="E104" s="20">
        <f t="shared" si="28"/>
        <v>177.42466250000001</v>
      </c>
      <c r="F104" s="20">
        <f t="shared" si="28"/>
        <v>1060.8315416666667</v>
      </c>
      <c r="G104" s="20">
        <f t="shared" si="28"/>
        <v>26.445179166666666</v>
      </c>
      <c r="H104" s="20">
        <f t="shared" si="28"/>
        <v>132.32503750000001</v>
      </c>
      <c r="I104" s="20">
        <f t="shared" si="28"/>
        <v>32.427500000000002</v>
      </c>
      <c r="J104" s="20">
        <f t="shared" si="28"/>
        <v>5.6074166666666656</v>
      </c>
      <c r="K104" s="20">
        <f t="shared" si="28"/>
        <v>248.42456958333332</v>
      </c>
      <c r="L104" s="20">
        <f t="shared" si="28"/>
        <v>595.76487499999985</v>
      </c>
      <c r="M104" s="20">
        <f t="shared" si="28"/>
        <v>192.05712500000001</v>
      </c>
      <c r="N104" s="20">
        <f t="shared" si="28"/>
        <v>9.0702220833333342</v>
      </c>
      <c r="O104" s="36"/>
      <c r="P104" s="32"/>
    </row>
    <row r="105" spans="1:16" ht="24.75" customHeight="1">
      <c r="A105" s="68" t="s">
        <v>38</v>
      </c>
      <c r="B105" s="69" t="s">
        <v>60</v>
      </c>
      <c r="C105" s="67" t="s">
        <v>28</v>
      </c>
      <c r="D105" s="67"/>
      <c r="E105" s="67"/>
      <c r="F105" s="52" t="s">
        <v>26</v>
      </c>
      <c r="G105" s="67" t="s">
        <v>27</v>
      </c>
      <c r="H105" s="67"/>
      <c r="I105" s="67"/>
      <c r="J105" s="67"/>
      <c r="K105" s="67" t="s">
        <v>29</v>
      </c>
      <c r="L105" s="67"/>
      <c r="M105" s="67"/>
      <c r="N105" s="67"/>
      <c r="O105" s="64" t="s">
        <v>58</v>
      </c>
      <c r="P105" s="64" t="s">
        <v>59</v>
      </c>
    </row>
    <row r="106" spans="1:16" s="2" customFormat="1" ht="27" customHeight="1">
      <c r="A106" s="68"/>
      <c r="B106" s="70"/>
      <c r="C106" s="52" t="s">
        <v>15</v>
      </c>
      <c r="D106" s="52" t="s">
        <v>0</v>
      </c>
      <c r="E106" s="52" t="s">
        <v>1</v>
      </c>
      <c r="F106" s="52" t="s">
        <v>2</v>
      </c>
      <c r="G106" s="38" t="s">
        <v>30</v>
      </c>
      <c r="H106" s="52" t="s">
        <v>31</v>
      </c>
      <c r="I106" s="38" t="s">
        <v>32</v>
      </c>
      <c r="J106" s="38" t="s">
        <v>33</v>
      </c>
      <c r="K106" s="52" t="s">
        <v>34</v>
      </c>
      <c r="L106" s="52" t="s">
        <v>35</v>
      </c>
      <c r="M106" s="52" t="s">
        <v>36</v>
      </c>
      <c r="N106" s="52" t="s">
        <v>37</v>
      </c>
      <c r="O106" s="65"/>
      <c r="P106" s="65"/>
    </row>
    <row r="107" spans="1:16" s="2" customFormat="1">
      <c r="A107" s="51">
        <v>1</v>
      </c>
      <c r="B107" s="25">
        <v>2</v>
      </c>
      <c r="C107" s="51">
        <v>3</v>
      </c>
      <c r="D107" s="52">
        <v>4</v>
      </c>
      <c r="E107" s="51">
        <v>5</v>
      </c>
      <c r="F107" s="52">
        <v>6</v>
      </c>
      <c r="G107" s="51">
        <v>7</v>
      </c>
      <c r="H107" s="52">
        <v>8</v>
      </c>
      <c r="I107" s="51">
        <v>9</v>
      </c>
      <c r="J107" s="52">
        <v>10</v>
      </c>
      <c r="K107" s="51">
        <v>11</v>
      </c>
      <c r="L107" s="52">
        <v>12</v>
      </c>
      <c r="M107" s="51">
        <v>13</v>
      </c>
      <c r="N107" s="52">
        <v>14</v>
      </c>
      <c r="O107" s="52">
        <v>15</v>
      </c>
      <c r="P107" s="52">
        <v>16</v>
      </c>
    </row>
    <row r="108" spans="1:16" s="4" customFormat="1" ht="20.100000000000001" customHeight="1">
      <c r="A108" s="12" t="s">
        <v>84</v>
      </c>
      <c r="B108" s="2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2"/>
      <c r="P108" s="30"/>
    </row>
    <row r="109" spans="1:16" s="4" customFormat="1" ht="20.100000000000001" customHeight="1">
      <c r="A109" s="14" t="s">
        <v>4</v>
      </c>
      <c r="B109" s="2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2"/>
      <c r="P109" s="30"/>
    </row>
    <row r="110" spans="1:16" s="4" customFormat="1" ht="20.100000000000001" customHeight="1">
      <c r="A110" s="6" t="s">
        <v>52</v>
      </c>
      <c r="B110" s="26">
        <v>250</v>
      </c>
      <c r="C110" s="3">
        <v>6.6219999999999999</v>
      </c>
      <c r="D110" s="3">
        <v>4.4550000000000001</v>
      </c>
      <c r="E110" s="3">
        <v>36.707000000000001</v>
      </c>
      <c r="F110" s="3">
        <v>210.11099999999999</v>
      </c>
      <c r="G110" s="3">
        <v>4.4000000000000004E-2</v>
      </c>
      <c r="H110" s="3">
        <v>0.39599999999999996</v>
      </c>
      <c r="I110" s="3">
        <v>35.97</v>
      </c>
      <c r="J110" s="3">
        <v>0.11</v>
      </c>
      <c r="K110" s="3">
        <v>145.90399999999997</v>
      </c>
      <c r="L110" s="3">
        <v>120.714</v>
      </c>
      <c r="M110" s="3">
        <v>18.765999999999998</v>
      </c>
      <c r="N110" s="3">
        <v>0.28599999999999998</v>
      </c>
      <c r="O110" s="52">
        <v>181</v>
      </c>
      <c r="P110" s="10">
        <v>2017</v>
      </c>
    </row>
    <row r="111" spans="1:16" s="4" customFormat="1" ht="40.5" customHeight="1">
      <c r="A111" s="6" t="s">
        <v>78</v>
      </c>
      <c r="B111" s="26">
        <v>75</v>
      </c>
      <c r="C111" s="3">
        <v>8.8466666666666676</v>
      </c>
      <c r="D111" s="3">
        <v>12.291666666666668</v>
      </c>
      <c r="E111" s="3">
        <v>32.330000000000005</v>
      </c>
      <c r="F111" s="3">
        <v>275.5866666666667</v>
      </c>
      <c r="G111" s="3">
        <v>39.06666666666667</v>
      </c>
      <c r="H111" s="3">
        <v>7.4999999999999997E-3</v>
      </c>
      <c r="I111" s="3">
        <v>40</v>
      </c>
      <c r="J111" s="3">
        <v>1.0716666666666665</v>
      </c>
      <c r="K111" s="3">
        <v>149.73333333333332</v>
      </c>
      <c r="L111" s="3">
        <v>66.25</v>
      </c>
      <c r="M111" s="3">
        <v>97</v>
      </c>
      <c r="N111" s="3">
        <v>0.8833333333333333</v>
      </c>
      <c r="O111" s="52">
        <v>7</v>
      </c>
      <c r="P111" s="10">
        <v>2017</v>
      </c>
    </row>
    <row r="112" spans="1:16" s="4" customFormat="1" ht="20.100000000000001" customHeight="1">
      <c r="A112" s="6" t="s">
        <v>5</v>
      </c>
      <c r="B112" s="26">
        <v>200</v>
      </c>
      <c r="C112" s="3">
        <v>0.53</v>
      </c>
      <c r="D112" s="3">
        <v>0</v>
      </c>
      <c r="E112" s="3">
        <v>9.4700000000000006</v>
      </c>
      <c r="F112" s="3">
        <v>40</v>
      </c>
      <c r="G112" s="3">
        <v>0</v>
      </c>
      <c r="H112" s="3">
        <v>27</v>
      </c>
      <c r="I112" s="3">
        <v>0</v>
      </c>
      <c r="J112" s="3">
        <v>0</v>
      </c>
      <c r="K112" s="3">
        <v>13.6</v>
      </c>
      <c r="L112" s="3">
        <v>22.13</v>
      </c>
      <c r="M112" s="3">
        <v>11.73</v>
      </c>
      <c r="N112" s="3">
        <v>2.13</v>
      </c>
      <c r="O112" s="52">
        <v>375</v>
      </c>
      <c r="P112" s="10">
        <v>2017</v>
      </c>
    </row>
    <row r="113" spans="1:16" s="4" customFormat="1" ht="20.100000000000001" customHeight="1">
      <c r="A113" s="15" t="s">
        <v>7</v>
      </c>
      <c r="B113" s="28">
        <v>525</v>
      </c>
      <c r="C113" s="16">
        <f t="shared" ref="C113:N113" si="29">SUM(C110:C112)</f>
        <v>15.998666666666667</v>
      </c>
      <c r="D113" s="16">
        <f t="shared" si="29"/>
        <v>16.74666666666667</v>
      </c>
      <c r="E113" s="16">
        <f t="shared" si="29"/>
        <v>78.507000000000005</v>
      </c>
      <c r="F113" s="16">
        <f t="shared" si="29"/>
        <v>525.69766666666669</v>
      </c>
      <c r="G113" s="16">
        <f t="shared" si="29"/>
        <v>39.110666666666667</v>
      </c>
      <c r="H113" s="16">
        <f t="shared" si="29"/>
        <v>27.403500000000001</v>
      </c>
      <c r="I113" s="16">
        <f t="shared" si="29"/>
        <v>75.97</v>
      </c>
      <c r="J113" s="16">
        <f t="shared" si="29"/>
        <v>1.1816666666666666</v>
      </c>
      <c r="K113" s="16">
        <f t="shared" si="29"/>
        <v>309.23733333333331</v>
      </c>
      <c r="L113" s="16">
        <f t="shared" si="29"/>
        <v>209.09399999999999</v>
      </c>
      <c r="M113" s="16">
        <f t="shared" si="29"/>
        <v>127.496</v>
      </c>
      <c r="N113" s="16">
        <f t="shared" si="29"/>
        <v>3.2993333333333332</v>
      </c>
      <c r="O113" s="52"/>
      <c r="P113" s="30"/>
    </row>
    <row r="114" spans="1:16" s="4" customFormat="1" ht="20.100000000000001" customHeight="1">
      <c r="A114" s="18" t="s">
        <v>8</v>
      </c>
      <c r="B114" s="2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52"/>
      <c r="P114" s="30"/>
    </row>
    <row r="115" spans="1:16" ht="25.5" customHeight="1">
      <c r="A115" s="24" t="s">
        <v>70</v>
      </c>
      <c r="B115" s="25">
        <v>60</v>
      </c>
      <c r="C115" s="3">
        <v>0.92500000000000004</v>
      </c>
      <c r="D115" s="3">
        <v>2.0499999999999998</v>
      </c>
      <c r="E115" s="3">
        <v>1.5</v>
      </c>
      <c r="F115" s="3">
        <v>39.5</v>
      </c>
      <c r="G115" s="3">
        <v>2.6499999999999999E-2</v>
      </c>
      <c r="H115" s="3">
        <v>2.37</v>
      </c>
      <c r="I115" s="3">
        <v>1.4999999999999999E-2</v>
      </c>
      <c r="J115" s="3">
        <v>1.3049999999999999</v>
      </c>
      <c r="K115" s="3">
        <v>9.7249999999999996</v>
      </c>
      <c r="L115" s="3">
        <v>23</v>
      </c>
      <c r="M115" s="3">
        <v>7.15</v>
      </c>
      <c r="N115" s="3">
        <v>2.1999999999999999E-2</v>
      </c>
      <c r="O115" s="53">
        <v>70</v>
      </c>
      <c r="P115" s="13">
        <v>2017</v>
      </c>
    </row>
    <row r="116" spans="1:16" s="4" customFormat="1" ht="20.100000000000001" customHeight="1">
      <c r="A116" s="6" t="s">
        <v>42</v>
      </c>
      <c r="B116" s="26">
        <v>250</v>
      </c>
      <c r="C116" s="3">
        <v>6.25</v>
      </c>
      <c r="D116" s="3">
        <v>4.5</v>
      </c>
      <c r="E116" s="3">
        <v>13.75</v>
      </c>
      <c r="F116" s="3">
        <v>120.5</v>
      </c>
      <c r="G116" s="3">
        <v>0.05</v>
      </c>
      <c r="H116" s="3">
        <v>8.75</v>
      </c>
      <c r="I116" s="3">
        <v>5</v>
      </c>
      <c r="J116" s="3">
        <v>2.75</v>
      </c>
      <c r="K116" s="3">
        <v>62.5</v>
      </c>
      <c r="L116" s="3">
        <v>227.5</v>
      </c>
      <c r="M116" s="3">
        <v>32.5</v>
      </c>
      <c r="N116" s="3">
        <v>1.5</v>
      </c>
      <c r="O116" s="52">
        <v>81</v>
      </c>
      <c r="P116" s="10">
        <v>2017</v>
      </c>
    </row>
    <row r="117" spans="1:16" s="4" customFormat="1" ht="20.100000000000001" customHeight="1">
      <c r="A117" s="6" t="s">
        <v>63</v>
      </c>
      <c r="B117" s="26">
        <v>100</v>
      </c>
      <c r="C117" s="3">
        <v>12.337499999999999</v>
      </c>
      <c r="D117" s="3">
        <v>21.662499999999998</v>
      </c>
      <c r="E117" s="3">
        <v>11.000000000000002</v>
      </c>
      <c r="F117" s="3">
        <v>288.33749999999998</v>
      </c>
      <c r="G117" s="3">
        <v>0.1</v>
      </c>
      <c r="H117" s="3">
        <v>0.33750000000000002</v>
      </c>
      <c r="I117" s="3">
        <v>5.8374999999999995</v>
      </c>
      <c r="J117" s="3">
        <v>1.1625000000000001</v>
      </c>
      <c r="K117" s="3">
        <v>43.162500000000001</v>
      </c>
      <c r="L117" s="3">
        <v>175</v>
      </c>
      <c r="M117" s="3">
        <v>33.337500000000006</v>
      </c>
      <c r="N117" s="3">
        <v>2.3374999999999999</v>
      </c>
      <c r="O117" s="52">
        <v>268</v>
      </c>
      <c r="P117" s="10">
        <v>2017</v>
      </c>
    </row>
    <row r="118" spans="1:16" s="4" customFormat="1" ht="20.100000000000001" customHeight="1">
      <c r="A118" s="24" t="s">
        <v>62</v>
      </c>
      <c r="B118" s="26">
        <v>50</v>
      </c>
      <c r="C118" s="3">
        <v>0.41</v>
      </c>
      <c r="D118" s="3">
        <v>1.47</v>
      </c>
      <c r="E118" s="3">
        <v>2.2400000000000002</v>
      </c>
      <c r="F118" s="3">
        <v>23.82</v>
      </c>
      <c r="G118" s="3">
        <v>0.01</v>
      </c>
      <c r="H118" s="3">
        <v>1.02</v>
      </c>
      <c r="I118" s="3">
        <v>10.38</v>
      </c>
      <c r="J118" s="3">
        <v>0.48</v>
      </c>
      <c r="K118" s="3">
        <v>2.58</v>
      </c>
      <c r="L118" s="3">
        <v>8.07</v>
      </c>
      <c r="M118" s="3">
        <v>4.6500000000000004</v>
      </c>
      <c r="N118" s="3">
        <v>0.17</v>
      </c>
      <c r="O118" s="52">
        <v>331</v>
      </c>
      <c r="P118" s="10">
        <v>2017</v>
      </c>
    </row>
    <row r="119" spans="1:16" s="4" customFormat="1" ht="20.100000000000001" customHeight="1">
      <c r="A119" s="6" t="s">
        <v>41</v>
      </c>
      <c r="B119" s="26">
        <v>180</v>
      </c>
      <c r="C119" s="3">
        <v>10.68</v>
      </c>
      <c r="D119" s="3">
        <v>4.92</v>
      </c>
      <c r="E119" s="3">
        <v>47.808</v>
      </c>
      <c r="F119" s="3">
        <v>278.23200000000003</v>
      </c>
      <c r="G119" s="3">
        <v>0.24000000000000002</v>
      </c>
      <c r="H119" s="3">
        <v>0</v>
      </c>
      <c r="I119" s="3">
        <v>0</v>
      </c>
      <c r="J119" s="3">
        <v>0</v>
      </c>
      <c r="K119" s="3">
        <v>17.52</v>
      </c>
      <c r="L119" s="3">
        <v>251.99999999999997</v>
      </c>
      <c r="M119" s="3">
        <v>168</v>
      </c>
      <c r="N119" s="3">
        <v>6.0119999999999996</v>
      </c>
      <c r="O119" s="52">
        <v>171</v>
      </c>
      <c r="P119" s="10">
        <v>2017</v>
      </c>
    </row>
    <row r="120" spans="1:16" s="4" customFormat="1" ht="20.100000000000001" customHeight="1">
      <c r="A120" s="6" t="s">
        <v>9</v>
      </c>
      <c r="B120" s="26">
        <v>200</v>
      </c>
      <c r="C120" s="3">
        <v>1.1599999999999999</v>
      </c>
      <c r="D120" s="3">
        <v>0.3</v>
      </c>
      <c r="E120" s="3">
        <v>37.119999999999997</v>
      </c>
      <c r="F120" s="3">
        <v>196.38</v>
      </c>
      <c r="G120" s="3">
        <v>0.8</v>
      </c>
      <c r="H120" s="3">
        <v>0</v>
      </c>
      <c r="I120" s="3">
        <v>0.2</v>
      </c>
      <c r="J120" s="3">
        <v>5.84</v>
      </c>
      <c r="K120" s="3">
        <v>46</v>
      </c>
      <c r="L120" s="3">
        <v>33</v>
      </c>
      <c r="M120" s="3">
        <v>0.96</v>
      </c>
      <c r="N120" s="3"/>
      <c r="O120" s="52">
        <v>349</v>
      </c>
      <c r="P120" s="10">
        <v>2017</v>
      </c>
    </row>
    <row r="121" spans="1:16" s="4" customFormat="1" ht="20.100000000000001" customHeight="1">
      <c r="A121" s="6" t="s">
        <v>6</v>
      </c>
      <c r="B121" s="26">
        <v>60</v>
      </c>
      <c r="C121" s="3">
        <v>5.2666666666666666</v>
      </c>
      <c r="D121" s="3">
        <v>0.66666666666666674</v>
      </c>
      <c r="E121" s="3">
        <v>32.200000000000003</v>
      </c>
      <c r="F121" s="3">
        <v>155.86666666666667</v>
      </c>
      <c r="G121" s="3">
        <v>6.6666666666666666E-2</v>
      </c>
      <c r="H121" s="3">
        <v>0</v>
      </c>
      <c r="I121" s="3">
        <v>0</v>
      </c>
      <c r="J121" s="3">
        <v>0.86666666666666659</v>
      </c>
      <c r="K121" s="3">
        <v>15.333333333333332</v>
      </c>
      <c r="L121" s="3">
        <v>57.999999999999993</v>
      </c>
      <c r="M121" s="3">
        <v>22</v>
      </c>
      <c r="N121" s="3">
        <v>0.73333333333333328</v>
      </c>
      <c r="O121" s="52">
        <v>1</v>
      </c>
      <c r="P121" s="10">
        <v>2017</v>
      </c>
    </row>
    <row r="122" spans="1:16" s="4" customFormat="1" ht="20.100000000000001" customHeight="1">
      <c r="A122" s="15" t="s">
        <v>10</v>
      </c>
      <c r="B122" s="44">
        <f>SUM(B115:B121)</f>
        <v>900</v>
      </c>
      <c r="C122" s="16">
        <f>SUM(C115:C121)</f>
        <v>37.029166666666669</v>
      </c>
      <c r="D122" s="16">
        <f t="shared" ref="D122:N122" si="30">SUM(D115:D121)</f>
        <v>35.569166666666661</v>
      </c>
      <c r="E122" s="16">
        <f t="shared" si="30"/>
        <v>145.61799999999999</v>
      </c>
      <c r="F122" s="16">
        <f t="shared" si="30"/>
        <v>1102.6361666666667</v>
      </c>
      <c r="G122" s="16">
        <f t="shared" si="30"/>
        <v>1.2931666666666668</v>
      </c>
      <c r="H122" s="16">
        <f t="shared" si="30"/>
        <v>12.477500000000001</v>
      </c>
      <c r="I122" s="16">
        <f t="shared" si="30"/>
        <v>21.432500000000001</v>
      </c>
      <c r="J122" s="16">
        <f t="shared" si="30"/>
        <v>12.404166666666667</v>
      </c>
      <c r="K122" s="16">
        <f t="shared" si="30"/>
        <v>196.82083333333333</v>
      </c>
      <c r="L122" s="16">
        <f t="shared" si="30"/>
        <v>776.56999999999994</v>
      </c>
      <c r="M122" s="16">
        <f t="shared" si="30"/>
        <v>268.59750000000003</v>
      </c>
      <c r="N122" s="16">
        <f t="shared" si="30"/>
        <v>10.774833333333332</v>
      </c>
      <c r="O122" s="52"/>
      <c r="P122" s="30"/>
    </row>
    <row r="123" spans="1:16" s="22" customFormat="1" ht="20.100000000000001" customHeight="1">
      <c r="A123" s="19" t="s">
        <v>19</v>
      </c>
      <c r="B123" s="20">
        <f t="shared" ref="B123:N123" si="31">B122+B113</f>
        <v>1425</v>
      </c>
      <c r="C123" s="20">
        <f t="shared" si="31"/>
        <v>53.027833333333334</v>
      </c>
      <c r="D123" s="20">
        <f t="shared" si="31"/>
        <v>52.31583333333333</v>
      </c>
      <c r="E123" s="20">
        <f t="shared" si="31"/>
        <v>224.125</v>
      </c>
      <c r="F123" s="20">
        <f t="shared" si="31"/>
        <v>1628.3338333333334</v>
      </c>
      <c r="G123" s="20">
        <f t="shared" si="31"/>
        <v>40.403833333333331</v>
      </c>
      <c r="H123" s="20">
        <f t="shared" si="31"/>
        <v>39.881</v>
      </c>
      <c r="I123" s="20">
        <f t="shared" si="31"/>
        <v>97.402500000000003</v>
      </c>
      <c r="J123" s="20">
        <f t="shared" si="31"/>
        <v>13.585833333333333</v>
      </c>
      <c r="K123" s="20">
        <f t="shared" si="31"/>
        <v>506.05816666666664</v>
      </c>
      <c r="L123" s="20">
        <f t="shared" si="31"/>
        <v>985.66399999999999</v>
      </c>
      <c r="M123" s="20">
        <f t="shared" si="31"/>
        <v>396.09350000000001</v>
      </c>
      <c r="N123" s="20">
        <f t="shared" si="31"/>
        <v>14.074166666666665</v>
      </c>
      <c r="O123" s="37"/>
      <c r="P123" s="33"/>
    </row>
    <row r="124" spans="1:16" s="4" customFormat="1" ht="20.100000000000001" customHeight="1">
      <c r="A124" s="12" t="s">
        <v>86</v>
      </c>
      <c r="B124" s="2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2"/>
      <c r="P124" s="30"/>
    </row>
    <row r="125" spans="1:16" s="4" customFormat="1" ht="20.100000000000001" customHeight="1">
      <c r="A125" s="14" t="s">
        <v>4</v>
      </c>
      <c r="B125" s="2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2"/>
      <c r="P125" s="30"/>
    </row>
    <row r="126" spans="1:16" ht="24" customHeight="1">
      <c r="A126" s="24" t="s">
        <v>87</v>
      </c>
      <c r="B126" s="26">
        <v>180</v>
      </c>
      <c r="C126" s="3">
        <v>8.952</v>
      </c>
      <c r="D126" s="3">
        <v>6.7320000000000002</v>
      </c>
      <c r="E126" s="3">
        <v>43.008000000000003</v>
      </c>
      <c r="F126" s="3">
        <v>276.54000000000002</v>
      </c>
      <c r="G126" s="3">
        <v>0.21599999999999997</v>
      </c>
      <c r="H126" s="3">
        <v>0</v>
      </c>
      <c r="I126" s="3">
        <v>2.4E-2</v>
      </c>
      <c r="J126" s="3">
        <v>1.1160000000000001</v>
      </c>
      <c r="K126" s="3">
        <v>15.576000000000001</v>
      </c>
      <c r="L126" s="3">
        <v>250.2</v>
      </c>
      <c r="M126" s="3">
        <v>81</v>
      </c>
      <c r="N126" s="3">
        <v>4.74</v>
      </c>
      <c r="O126" s="52">
        <v>194</v>
      </c>
      <c r="P126" s="13">
        <v>2017</v>
      </c>
    </row>
    <row r="127" spans="1:16" s="4" customFormat="1" ht="20.100000000000001" customHeight="1">
      <c r="A127" s="6" t="s">
        <v>6</v>
      </c>
      <c r="B127" s="26">
        <v>50</v>
      </c>
      <c r="C127" s="3">
        <v>3.16</v>
      </c>
      <c r="D127" s="3">
        <v>0.4</v>
      </c>
      <c r="E127" s="3">
        <v>19.32</v>
      </c>
      <c r="F127" s="3">
        <v>93.52</v>
      </c>
      <c r="G127" s="3">
        <v>0.04</v>
      </c>
      <c r="H127" s="3">
        <v>0</v>
      </c>
      <c r="I127" s="3">
        <v>0</v>
      </c>
      <c r="J127" s="3">
        <v>0.52</v>
      </c>
      <c r="K127" s="3">
        <v>9.1999999999999993</v>
      </c>
      <c r="L127" s="3">
        <v>34.799999999999997</v>
      </c>
      <c r="M127" s="3">
        <v>13.2</v>
      </c>
      <c r="N127" s="3">
        <v>0.44</v>
      </c>
      <c r="O127" s="52">
        <v>1</v>
      </c>
      <c r="P127" s="10">
        <v>2017</v>
      </c>
    </row>
    <row r="128" spans="1:16" s="4" customFormat="1" ht="20.100000000000001" customHeight="1">
      <c r="A128" s="6" t="s">
        <v>61</v>
      </c>
      <c r="B128" s="26">
        <v>50</v>
      </c>
      <c r="C128" s="3">
        <v>1.7</v>
      </c>
      <c r="D128" s="3">
        <v>2.2599999999999998</v>
      </c>
      <c r="E128" s="3">
        <v>13.94</v>
      </c>
      <c r="F128" s="3">
        <v>82.9</v>
      </c>
      <c r="G128" s="3">
        <v>0.02</v>
      </c>
      <c r="H128" s="3">
        <v>0</v>
      </c>
      <c r="I128" s="3">
        <v>13</v>
      </c>
      <c r="J128" s="3">
        <v>0.26</v>
      </c>
      <c r="K128" s="3">
        <v>8.1999999999999993</v>
      </c>
      <c r="L128" s="3">
        <v>17.399999999999999</v>
      </c>
      <c r="M128" s="3">
        <v>3</v>
      </c>
      <c r="N128" s="3">
        <v>0.2</v>
      </c>
      <c r="O128" s="53">
        <v>446</v>
      </c>
      <c r="P128" s="13">
        <v>2017</v>
      </c>
    </row>
    <row r="129" spans="1:16" s="4" customFormat="1" ht="20.100000000000001" customHeight="1">
      <c r="A129" s="6" t="s">
        <v>5</v>
      </c>
      <c r="B129" s="26">
        <v>200</v>
      </c>
      <c r="C129" s="3">
        <v>0.53</v>
      </c>
      <c r="D129" s="3">
        <v>0</v>
      </c>
      <c r="E129" s="3">
        <v>9.4700000000000006</v>
      </c>
      <c r="F129" s="3">
        <v>40</v>
      </c>
      <c r="G129" s="3">
        <v>0</v>
      </c>
      <c r="H129" s="3">
        <v>27</v>
      </c>
      <c r="I129" s="3">
        <v>0</v>
      </c>
      <c r="J129" s="3">
        <v>0</v>
      </c>
      <c r="K129" s="3">
        <v>13.6</v>
      </c>
      <c r="L129" s="3">
        <v>22.13</v>
      </c>
      <c r="M129" s="3">
        <v>11.73</v>
      </c>
      <c r="N129" s="3">
        <v>2.13</v>
      </c>
      <c r="O129" s="52">
        <v>375</v>
      </c>
      <c r="P129" s="10">
        <v>2017</v>
      </c>
    </row>
    <row r="130" spans="1:16" s="4" customFormat="1" ht="20.100000000000001" customHeight="1">
      <c r="A130" s="15" t="s">
        <v>7</v>
      </c>
      <c r="B130" s="28">
        <f>SUM(B126:B129)</f>
        <v>480</v>
      </c>
      <c r="C130" s="16">
        <f t="shared" ref="C130:N130" si="32">SUM(C126:C129)</f>
        <v>14.341999999999999</v>
      </c>
      <c r="D130" s="16">
        <f t="shared" si="32"/>
        <v>9.3919999999999995</v>
      </c>
      <c r="E130" s="16">
        <f t="shared" si="32"/>
        <v>85.738</v>
      </c>
      <c r="F130" s="16">
        <f t="shared" si="32"/>
        <v>492.96000000000004</v>
      </c>
      <c r="G130" s="16">
        <f t="shared" si="32"/>
        <v>0.27599999999999997</v>
      </c>
      <c r="H130" s="16">
        <f t="shared" si="32"/>
        <v>27</v>
      </c>
      <c r="I130" s="16">
        <f t="shared" si="32"/>
        <v>13.023999999999999</v>
      </c>
      <c r="J130" s="16">
        <f t="shared" si="32"/>
        <v>1.8960000000000001</v>
      </c>
      <c r="K130" s="16">
        <f t="shared" si="32"/>
        <v>46.576000000000001</v>
      </c>
      <c r="L130" s="16">
        <f t="shared" si="32"/>
        <v>324.52999999999997</v>
      </c>
      <c r="M130" s="16">
        <f t="shared" si="32"/>
        <v>108.93</v>
      </c>
      <c r="N130" s="16">
        <f t="shared" si="32"/>
        <v>7.5100000000000007</v>
      </c>
      <c r="O130" s="52"/>
      <c r="P130" s="30"/>
    </row>
    <row r="131" spans="1:16" s="4" customFormat="1" ht="20.100000000000001" customHeight="1">
      <c r="A131" s="18" t="s">
        <v>8</v>
      </c>
      <c r="B131" s="2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2"/>
      <c r="P131" s="30"/>
    </row>
    <row r="132" spans="1:16" s="4" customFormat="1" ht="20.100000000000001" customHeight="1">
      <c r="A132" s="6" t="s">
        <v>24</v>
      </c>
      <c r="B132" s="26">
        <v>250</v>
      </c>
      <c r="C132" s="3">
        <v>7.3</v>
      </c>
      <c r="D132" s="3">
        <v>6.3</v>
      </c>
      <c r="E132" s="3">
        <v>49.3</v>
      </c>
      <c r="F132" s="3">
        <v>283.10000000000002</v>
      </c>
      <c r="G132" s="3">
        <v>0.1</v>
      </c>
      <c r="H132" s="3">
        <v>0.5</v>
      </c>
      <c r="I132" s="3">
        <v>23.4</v>
      </c>
      <c r="J132" s="3">
        <v>0.3</v>
      </c>
      <c r="K132" s="3">
        <v>197.3</v>
      </c>
      <c r="L132" s="3">
        <v>166.9</v>
      </c>
      <c r="M132" s="3">
        <v>24.9</v>
      </c>
      <c r="N132" s="3">
        <v>0.5</v>
      </c>
      <c r="O132" s="52">
        <v>103</v>
      </c>
      <c r="P132" s="10">
        <v>2017</v>
      </c>
    </row>
    <row r="133" spans="1:16" s="4" customFormat="1" ht="20.100000000000001" customHeight="1">
      <c r="A133" s="6" t="s">
        <v>88</v>
      </c>
      <c r="B133" s="26">
        <v>250</v>
      </c>
      <c r="C133" s="3">
        <v>17.5</v>
      </c>
      <c r="D133" s="3">
        <v>19.375</v>
      </c>
      <c r="E133" s="3">
        <v>31.037499999999998</v>
      </c>
      <c r="F133" s="3">
        <v>368.53749999999997</v>
      </c>
      <c r="G133" s="3">
        <v>8.7500000000000008E-2</v>
      </c>
      <c r="H133" s="3">
        <v>29.162499999999998</v>
      </c>
      <c r="I133" s="3">
        <v>36.875</v>
      </c>
      <c r="J133" s="3">
        <v>0</v>
      </c>
      <c r="K133" s="3">
        <v>174.375</v>
      </c>
      <c r="L133" s="3">
        <v>281.25</v>
      </c>
      <c r="M133" s="3">
        <v>63.125</v>
      </c>
      <c r="N133" s="3">
        <v>52.087499999999999</v>
      </c>
      <c r="O133" s="52">
        <v>287</v>
      </c>
      <c r="P133" s="10">
        <v>2017</v>
      </c>
    </row>
    <row r="134" spans="1:16" s="4" customFormat="1" ht="20.100000000000001" customHeight="1">
      <c r="A134" s="6" t="s">
        <v>6</v>
      </c>
      <c r="B134" s="26">
        <v>60</v>
      </c>
      <c r="C134" s="3">
        <v>5.2666666666666666</v>
      </c>
      <c r="D134" s="3">
        <v>0.66666666666666674</v>
      </c>
      <c r="E134" s="3">
        <v>32.200000000000003</v>
      </c>
      <c r="F134" s="3">
        <v>155.86666666666667</v>
      </c>
      <c r="G134" s="3">
        <v>6.6666666666666666E-2</v>
      </c>
      <c r="H134" s="3">
        <v>0</v>
      </c>
      <c r="I134" s="3">
        <v>0</v>
      </c>
      <c r="J134" s="3">
        <v>0.86666666666666659</v>
      </c>
      <c r="K134" s="3">
        <v>15.333333333333332</v>
      </c>
      <c r="L134" s="3">
        <v>57.999999999999993</v>
      </c>
      <c r="M134" s="3">
        <v>22</v>
      </c>
      <c r="N134" s="3">
        <v>0.73333333333333328</v>
      </c>
      <c r="O134" s="52">
        <v>1</v>
      </c>
      <c r="P134" s="13">
        <v>2017</v>
      </c>
    </row>
    <row r="135" spans="1:16" s="4" customFormat="1" ht="20.100000000000001" customHeight="1">
      <c r="A135" s="6" t="s">
        <v>9</v>
      </c>
      <c r="B135" s="26">
        <v>200</v>
      </c>
      <c r="C135" s="3">
        <v>1.1599999999999999</v>
      </c>
      <c r="D135" s="3">
        <v>0.3</v>
      </c>
      <c r="E135" s="3">
        <v>37.119999999999997</v>
      </c>
      <c r="F135" s="3">
        <v>196.38</v>
      </c>
      <c r="G135" s="3">
        <v>0.8</v>
      </c>
      <c r="H135" s="3">
        <v>0</v>
      </c>
      <c r="I135" s="3">
        <v>0.2</v>
      </c>
      <c r="J135" s="3">
        <v>5.84</v>
      </c>
      <c r="K135" s="3">
        <v>46</v>
      </c>
      <c r="L135" s="3">
        <v>33</v>
      </c>
      <c r="M135" s="3">
        <v>0.96</v>
      </c>
      <c r="N135" s="3"/>
      <c r="O135" s="52">
        <v>349</v>
      </c>
      <c r="P135" s="10">
        <v>2017</v>
      </c>
    </row>
    <row r="136" spans="1:16" s="4" customFormat="1" ht="20.100000000000001" customHeight="1">
      <c r="A136" s="15" t="s">
        <v>10</v>
      </c>
      <c r="B136" s="44">
        <f t="shared" ref="B136:N136" si="33">SUM(B132:B135)</f>
        <v>760</v>
      </c>
      <c r="C136" s="16">
        <f t="shared" si="33"/>
        <v>31.226666666666667</v>
      </c>
      <c r="D136" s="16">
        <f t="shared" si="33"/>
        <v>26.641666666666669</v>
      </c>
      <c r="E136" s="16">
        <f t="shared" si="33"/>
        <v>149.6575</v>
      </c>
      <c r="F136" s="16">
        <f t="shared" si="33"/>
        <v>1003.8841666666667</v>
      </c>
      <c r="G136" s="16">
        <f t="shared" si="33"/>
        <v>1.0541666666666667</v>
      </c>
      <c r="H136" s="16">
        <f t="shared" si="33"/>
        <v>29.662499999999998</v>
      </c>
      <c r="I136" s="16">
        <f t="shared" si="33"/>
        <v>60.475000000000001</v>
      </c>
      <c r="J136" s="16">
        <f t="shared" si="33"/>
        <v>7.0066666666666659</v>
      </c>
      <c r="K136" s="16">
        <f t="shared" si="33"/>
        <v>433.00833333333333</v>
      </c>
      <c r="L136" s="16">
        <f t="shared" si="33"/>
        <v>539.15</v>
      </c>
      <c r="M136" s="16">
        <f t="shared" si="33"/>
        <v>110.985</v>
      </c>
      <c r="N136" s="16">
        <f t="shared" si="33"/>
        <v>53.320833333333333</v>
      </c>
      <c r="O136" s="52"/>
      <c r="P136" s="30"/>
    </row>
    <row r="137" spans="1:16" s="22" customFormat="1" ht="20.100000000000001" customHeight="1">
      <c r="A137" s="19" t="s">
        <v>20</v>
      </c>
      <c r="B137" s="20">
        <f t="shared" ref="B137:N137" si="34">B136+B130</f>
        <v>1240</v>
      </c>
      <c r="C137" s="20">
        <f t="shared" si="34"/>
        <v>45.568666666666665</v>
      </c>
      <c r="D137" s="20">
        <f t="shared" si="34"/>
        <v>36.033666666666669</v>
      </c>
      <c r="E137" s="20">
        <f t="shared" si="34"/>
        <v>235.3955</v>
      </c>
      <c r="F137" s="20">
        <f t="shared" si="34"/>
        <v>1496.8441666666668</v>
      </c>
      <c r="G137" s="20">
        <f t="shared" si="34"/>
        <v>1.3301666666666667</v>
      </c>
      <c r="H137" s="20">
        <f t="shared" si="34"/>
        <v>56.662499999999994</v>
      </c>
      <c r="I137" s="20">
        <f t="shared" si="34"/>
        <v>73.498999999999995</v>
      </c>
      <c r="J137" s="20">
        <f t="shared" si="34"/>
        <v>8.9026666666666667</v>
      </c>
      <c r="K137" s="20">
        <f t="shared" si="34"/>
        <v>479.58433333333335</v>
      </c>
      <c r="L137" s="20">
        <f t="shared" si="34"/>
        <v>863.68</v>
      </c>
      <c r="M137" s="20">
        <f t="shared" si="34"/>
        <v>219.91500000000002</v>
      </c>
      <c r="N137" s="20">
        <f t="shared" si="34"/>
        <v>60.830833333333331</v>
      </c>
      <c r="O137" s="37"/>
      <c r="P137" s="33"/>
    </row>
    <row r="138" spans="1:16" ht="24.75" customHeight="1">
      <c r="A138" s="68" t="s">
        <v>38</v>
      </c>
      <c r="B138" s="69" t="s">
        <v>60</v>
      </c>
      <c r="C138" s="67" t="s">
        <v>28</v>
      </c>
      <c r="D138" s="67"/>
      <c r="E138" s="67"/>
      <c r="F138" s="52" t="s">
        <v>26</v>
      </c>
      <c r="G138" s="67" t="s">
        <v>27</v>
      </c>
      <c r="H138" s="67"/>
      <c r="I138" s="67"/>
      <c r="J138" s="67"/>
      <c r="K138" s="67" t="s">
        <v>29</v>
      </c>
      <c r="L138" s="67"/>
      <c r="M138" s="67"/>
      <c r="N138" s="67"/>
      <c r="O138" s="64" t="s">
        <v>58</v>
      </c>
      <c r="P138" s="64" t="s">
        <v>59</v>
      </c>
    </row>
    <row r="139" spans="1:16" s="2" customFormat="1" ht="27" customHeight="1">
      <c r="A139" s="68"/>
      <c r="B139" s="70"/>
      <c r="C139" s="52" t="s">
        <v>15</v>
      </c>
      <c r="D139" s="52" t="s">
        <v>0</v>
      </c>
      <c r="E139" s="52" t="s">
        <v>1</v>
      </c>
      <c r="F139" s="52" t="s">
        <v>2</v>
      </c>
      <c r="G139" s="38" t="s">
        <v>30</v>
      </c>
      <c r="H139" s="52" t="s">
        <v>31</v>
      </c>
      <c r="I139" s="38" t="s">
        <v>32</v>
      </c>
      <c r="J139" s="38" t="s">
        <v>33</v>
      </c>
      <c r="K139" s="52" t="s">
        <v>34</v>
      </c>
      <c r="L139" s="52" t="s">
        <v>35</v>
      </c>
      <c r="M139" s="52" t="s">
        <v>36</v>
      </c>
      <c r="N139" s="52" t="s">
        <v>37</v>
      </c>
      <c r="O139" s="65"/>
      <c r="P139" s="65"/>
    </row>
    <row r="140" spans="1:16" s="2" customFormat="1">
      <c r="A140" s="51">
        <v>1</v>
      </c>
      <c r="B140" s="25">
        <v>2</v>
      </c>
      <c r="C140" s="51">
        <v>3</v>
      </c>
      <c r="D140" s="52">
        <v>4</v>
      </c>
      <c r="E140" s="51">
        <v>5</v>
      </c>
      <c r="F140" s="52">
        <v>6</v>
      </c>
      <c r="G140" s="51">
        <v>7</v>
      </c>
      <c r="H140" s="52">
        <v>8</v>
      </c>
      <c r="I140" s="51">
        <v>9</v>
      </c>
      <c r="J140" s="52">
        <v>10</v>
      </c>
      <c r="K140" s="51">
        <v>11</v>
      </c>
      <c r="L140" s="52">
        <v>12</v>
      </c>
      <c r="M140" s="51">
        <v>13</v>
      </c>
      <c r="N140" s="52">
        <v>14</v>
      </c>
      <c r="O140" s="52">
        <v>15</v>
      </c>
      <c r="P140" s="52">
        <v>16</v>
      </c>
    </row>
    <row r="141" spans="1:16" s="4" customFormat="1" ht="20.100000000000001" customHeight="1">
      <c r="A141" s="12" t="s">
        <v>89</v>
      </c>
      <c r="B141" s="2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52"/>
      <c r="P141" s="30"/>
    </row>
    <row r="142" spans="1:16" s="4" customFormat="1" ht="20.100000000000001" customHeight="1">
      <c r="A142" s="14" t="s">
        <v>4</v>
      </c>
      <c r="B142" s="2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52"/>
      <c r="P142" s="30"/>
    </row>
    <row r="143" spans="1:16" s="4" customFormat="1" ht="30" customHeight="1">
      <c r="A143" s="6" t="s">
        <v>71</v>
      </c>
      <c r="B143" s="43" t="s">
        <v>47</v>
      </c>
      <c r="C143" s="3">
        <v>6.9999999999999991</v>
      </c>
      <c r="D143" s="3">
        <v>13.000000000000002</v>
      </c>
      <c r="E143" s="3">
        <v>28.975000000000001</v>
      </c>
      <c r="F143" s="3">
        <v>287.5</v>
      </c>
      <c r="G143" s="3">
        <v>0.125</v>
      </c>
      <c r="H143" s="3">
        <v>1.1250000000000002</v>
      </c>
      <c r="I143" s="3">
        <v>0.1</v>
      </c>
      <c r="J143" s="3">
        <v>1.1250000000000002</v>
      </c>
      <c r="K143" s="3">
        <v>176.02499999999998</v>
      </c>
      <c r="L143" s="3">
        <v>272.37500000000006</v>
      </c>
      <c r="M143" s="3">
        <v>30.25</v>
      </c>
      <c r="N143" s="3">
        <v>0.86249999999999993</v>
      </c>
      <c r="O143" s="2">
        <v>131</v>
      </c>
      <c r="P143" s="45">
        <v>2017</v>
      </c>
    </row>
    <row r="144" spans="1:16" s="4" customFormat="1" ht="20.100000000000001" customHeight="1">
      <c r="A144" s="6" t="s">
        <v>92</v>
      </c>
      <c r="B144" s="26">
        <v>45</v>
      </c>
      <c r="C144" s="3">
        <v>5.0999999999999996</v>
      </c>
      <c r="D144" s="3">
        <v>4.5999999999999996</v>
      </c>
      <c r="E144" s="3">
        <v>0.3</v>
      </c>
      <c r="F144" s="3">
        <v>63</v>
      </c>
      <c r="G144" s="3">
        <v>0.03</v>
      </c>
      <c r="H144" s="3">
        <v>0</v>
      </c>
      <c r="I144" s="3">
        <v>0.18</v>
      </c>
      <c r="J144" s="3">
        <v>0</v>
      </c>
      <c r="K144" s="3">
        <v>22</v>
      </c>
      <c r="L144" s="3">
        <v>0</v>
      </c>
      <c r="M144" s="3">
        <v>0</v>
      </c>
      <c r="N144" s="3">
        <v>1</v>
      </c>
      <c r="O144" s="54">
        <v>209</v>
      </c>
      <c r="P144" s="10">
        <v>2017</v>
      </c>
    </row>
    <row r="145" spans="1:16" s="4" customFormat="1" ht="20.100000000000001" customHeight="1">
      <c r="A145" s="6" t="s">
        <v>6</v>
      </c>
      <c r="B145" s="26">
        <v>50</v>
      </c>
      <c r="C145" s="3">
        <v>3.16</v>
      </c>
      <c r="D145" s="3">
        <v>0.4</v>
      </c>
      <c r="E145" s="3">
        <v>19.32</v>
      </c>
      <c r="F145" s="3">
        <v>93.52</v>
      </c>
      <c r="G145" s="3">
        <v>0.04</v>
      </c>
      <c r="H145" s="3">
        <v>0</v>
      </c>
      <c r="I145" s="3">
        <v>0</v>
      </c>
      <c r="J145" s="3">
        <v>0.52</v>
      </c>
      <c r="K145" s="3">
        <v>9.1999999999999993</v>
      </c>
      <c r="L145" s="3">
        <v>34.799999999999997</v>
      </c>
      <c r="M145" s="3">
        <v>13.2</v>
      </c>
      <c r="N145" s="3">
        <v>0.44</v>
      </c>
      <c r="O145" s="52">
        <v>1</v>
      </c>
      <c r="P145" s="10">
        <v>2017</v>
      </c>
    </row>
    <row r="146" spans="1:16" s="4" customFormat="1" ht="20.100000000000001" customHeight="1">
      <c r="A146" s="6" t="s">
        <v>5</v>
      </c>
      <c r="B146" s="26">
        <v>200</v>
      </c>
      <c r="C146" s="3">
        <v>0.53</v>
      </c>
      <c r="D146" s="3">
        <v>0</v>
      </c>
      <c r="E146" s="3">
        <v>9.4700000000000006</v>
      </c>
      <c r="F146" s="3">
        <v>40</v>
      </c>
      <c r="G146" s="3">
        <v>0</v>
      </c>
      <c r="H146" s="3">
        <v>27</v>
      </c>
      <c r="I146" s="3">
        <v>0</v>
      </c>
      <c r="J146" s="3">
        <v>0</v>
      </c>
      <c r="K146" s="3">
        <v>13.6</v>
      </c>
      <c r="L146" s="3">
        <v>22.13</v>
      </c>
      <c r="M146" s="3">
        <v>11.73</v>
      </c>
      <c r="N146" s="3">
        <v>2.13</v>
      </c>
      <c r="O146" s="52">
        <v>375</v>
      </c>
      <c r="P146" s="10">
        <v>2017</v>
      </c>
    </row>
    <row r="147" spans="1:16" s="4" customFormat="1" ht="20.100000000000001" customHeight="1">
      <c r="A147" s="15" t="s">
        <v>7</v>
      </c>
      <c r="B147" s="49" t="s">
        <v>93</v>
      </c>
      <c r="C147" s="16">
        <f>SUM(C143:C146)</f>
        <v>15.789999999999997</v>
      </c>
      <c r="D147" s="16">
        <f t="shared" ref="D147:N147" si="35">SUM(D143:D146)</f>
        <v>18</v>
      </c>
      <c r="E147" s="16">
        <f t="shared" si="35"/>
        <v>58.064999999999998</v>
      </c>
      <c r="F147" s="16">
        <f t="shared" si="35"/>
        <v>484.02</v>
      </c>
      <c r="G147" s="16">
        <f t="shared" si="35"/>
        <v>0.19500000000000001</v>
      </c>
      <c r="H147" s="16">
        <f t="shared" si="35"/>
        <v>28.125</v>
      </c>
      <c r="I147" s="16">
        <f t="shared" si="35"/>
        <v>0.28000000000000003</v>
      </c>
      <c r="J147" s="16">
        <f t="shared" si="35"/>
        <v>1.6450000000000002</v>
      </c>
      <c r="K147" s="16">
        <f t="shared" si="35"/>
        <v>220.82499999999996</v>
      </c>
      <c r="L147" s="16">
        <f t="shared" si="35"/>
        <v>329.30500000000006</v>
      </c>
      <c r="M147" s="16">
        <f t="shared" si="35"/>
        <v>55.180000000000007</v>
      </c>
      <c r="N147" s="16">
        <f t="shared" si="35"/>
        <v>4.4324999999999992</v>
      </c>
      <c r="O147" s="52"/>
      <c r="P147" s="30"/>
    </row>
    <row r="148" spans="1:16" s="4" customFormat="1" ht="20.100000000000001" customHeight="1">
      <c r="A148" s="18" t="s">
        <v>8</v>
      </c>
      <c r="B148" s="2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52"/>
      <c r="P148" s="30"/>
    </row>
    <row r="149" spans="1:16" s="9" customFormat="1" ht="30" customHeight="1">
      <c r="A149" s="60" t="s">
        <v>74</v>
      </c>
      <c r="B149" s="26">
        <v>100</v>
      </c>
      <c r="C149" s="3">
        <v>0.4</v>
      </c>
      <c r="D149" s="3">
        <v>22.933333333333334</v>
      </c>
      <c r="E149" s="3">
        <v>9.8000000000000007</v>
      </c>
      <c r="F149" s="3">
        <v>44.399999999999991</v>
      </c>
      <c r="G149" s="3">
        <v>2.6666666666666665E-2</v>
      </c>
      <c r="H149" s="3">
        <v>10</v>
      </c>
      <c r="I149" s="3">
        <v>0</v>
      </c>
      <c r="J149" s="3">
        <v>0.2</v>
      </c>
      <c r="K149" s="3">
        <v>16</v>
      </c>
      <c r="L149" s="3">
        <v>11</v>
      </c>
      <c r="M149" s="3">
        <v>9</v>
      </c>
      <c r="N149" s="3">
        <v>2.2000000000000002</v>
      </c>
      <c r="O149" s="58">
        <v>338</v>
      </c>
      <c r="P149" s="10">
        <v>2017</v>
      </c>
    </row>
    <row r="150" spans="1:16" s="9" customFormat="1" ht="20.100000000000001" customHeight="1">
      <c r="A150" s="6" t="s">
        <v>45</v>
      </c>
      <c r="B150" s="27">
        <v>250</v>
      </c>
      <c r="C150" s="5">
        <v>2.7</v>
      </c>
      <c r="D150" s="5">
        <v>2.78</v>
      </c>
      <c r="E150" s="5">
        <v>14.58</v>
      </c>
      <c r="F150" s="5">
        <v>90.68</v>
      </c>
      <c r="G150" s="5">
        <v>0.06</v>
      </c>
      <c r="H150" s="5">
        <v>10</v>
      </c>
      <c r="I150" s="5">
        <v>0</v>
      </c>
      <c r="J150" s="5">
        <v>0</v>
      </c>
      <c r="K150" s="5">
        <v>49.25</v>
      </c>
      <c r="L150" s="5">
        <v>222.5</v>
      </c>
      <c r="M150" s="5">
        <v>26.5</v>
      </c>
      <c r="N150" s="5">
        <v>0.78</v>
      </c>
      <c r="O150" s="34">
        <v>101</v>
      </c>
      <c r="P150" s="10">
        <v>2017</v>
      </c>
    </row>
    <row r="151" spans="1:16" s="4" customFormat="1" ht="20.100000000000001" customHeight="1">
      <c r="A151" s="6" t="s">
        <v>40</v>
      </c>
      <c r="B151" s="26">
        <v>250</v>
      </c>
      <c r="C151" s="3">
        <v>27.400000000000002</v>
      </c>
      <c r="D151" s="3">
        <v>30.099999999999998</v>
      </c>
      <c r="E151" s="3">
        <v>22.825000000000003</v>
      </c>
      <c r="F151" s="3">
        <v>471.83750000000003</v>
      </c>
      <c r="G151" s="3">
        <v>0.51249999999999996</v>
      </c>
      <c r="H151" s="3">
        <v>35.174999999999997</v>
      </c>
      <c r="I151" s="3">
        <v>0</v>
      </c>
      <c r="J151" s="3">
        <v>2.0250000000000004</v>
      </c>
      <c r="K151" s="3">
        <v>45.487499999999997</v>
      </c>
      <c r="L151" s="3">
        <v>356.16249999999997</v>
      </c>
      <c r="M151" s="3">
        <v>71.025000000000006</v>
      </c>
      <c r="N151" s="3">
        <v>5.5750000000000002</v>
      </c>
      <c r="O151" s="52">
        <v>260</v>
      </c>
      <c r="P151" s="10">
        <v>2017</v>
      </c>
    </row>
    <row r="152" spans="1:16" s="4" customFormat="1" ht="20.100000000000001" customHeight="1">
      <c r="A152" s="6" t="s">
        <v>9</v>
      </c>
      <c r="B152" s="26">
        <v>200</v>
      </c>
      <c r="C152" s="3">
        <v>1.1599999999999999</v>
      </c>
      <c r="D152" s="3">
        <v>0.3</v>
      </c>
      <c r="E152" s="3">
        <v>37.119999999999997</v>
      </c>
      <c r="F152" s="3">
        <v>196.38</v>
      </c>
      <c r="G152" s="3">
        <v>0.8</v>
      </c>
      <c r="H152" s="3">
        <v>0</v>
      </c>
      <c r="I152" s="3">
        <v>0.2</v>
      </c>
      <c r="J152" s="3">
        <v>5.84</v>
      </c>
      <c r="K152" s="3">
        <v>46</v>
      </c>
      <c r="L152" s="3">
        <v>33</v>
      </c>
      <c r="M152" s="3">
        <v>0.96</v>
      </c>
      <c r="N152" s="3"/>
      <c r="O152" s="52">
        <v>349</v>
      </c>
      <c r="P152" s="10">
        <v>2017</v>
      </c>
    </row>
    <row r="153" spans="1:16" s="4" customFormat="1" ht="20.100000000000001" customHeight="1">
      <c r="A153" s="6" t="s">
        <v>6</v>
      </c>
      <c r="B153" s="26">
        <v>60</v>
      </c>
      <c r="C153" s="3">
        <v>5.2666666666666666</v>
      </c>
      <c r="D153" s="3">
        <v>0.66666666666666674</v>
      </c>
      <c r="E153" s="3">
        <v>32.200000000000003</v>
      </c>
      <c r="F153" s="3">
        <v>155.86666666666667</v>
      </c>
      <c r="G153" s="3">
        <v>6.6666666666666666E-2</v>
      </c>
      <c r="H153" s="3">
        <v>0</v>
      </c>
      <c r="I153" s="3">
        <v>0</v>
      </c>
      <c r="J153" s="3">
        <v>0.86666666666666659</v>
      </c>
      <c r="K153" s="3">
        <v>15.333333333333332</v>
      </c>
      <c r="L153" s="3">
        <v>57.999999999999993</v>
      </c>
      <c r="M153" s="3">
        <v>22</v>
      </c>
      <c r="N153" s="3">
        <v>0.73333333333333328</v>
      </c>
      <c r="O153" s="52">
        <v>1</v>
      </c>
      <c r="P153" s="10">
        <v>2017</v>
      </c>
    </row>
    <row r="154" spans="1:16" s="4" customFormat="1" ht="20.100000000000001" customHeight="1">
      <c r="A154" s="15" t="s">
        <v>10</v>
      </c>
      <c r="B154" s="44">
        <f>SUM(B149:B153)</f>
        <v>860</v>
      </c>
      <c r="C154" s="16">
        <f>SUM(C149:C153)</f>
        <v>36.926666666666669</v>
      </c>
      <c r="D154" s="16">
        <f t="shared" ref="D154:N154" si="36">SUM(D149:D153)</f>
        <v>56.779999999999994</v>
      </c>
      <c r="E154" s="16">
        <f t="shared" si="36"/>
        <v>116.52500000000001</v>
      </c>
      <c r="F154" s="16">
        <f t="shared" si="36"/>
        <v>959.16416666666669</v>
      </c>
      <c r="G154" s="16">
        <f t="shared" si="36"/>
        <v>1.4658333333333333</v>
      </c>
      <c r="H154" s="16">
        <f t="shared" si="36"/>
        <v>55.174999999999997</v>
      </c>
      <c r="I154" s="16">
        <f t="shared" si="36"/>
        <v>0.2</v>
      </c>
      <c r="J154" s="16">
        <f t="shared" si="36"/>
        <v>8.9316666666666684</v>
      </c>
      <c r="K154" s="16">
        <f t="shared" si="36"/>
        <v>172.07083333333335</v>
      </c>
      <c r="L154" s="16">
        <f t="shared" si="36"/>
        <v>680.66249999999991</v>
      </c>
      <c r="M154" s="16">
        <f t="shared" si="36"/>
        <v>129.48500000000001</v>
      </c>
      <c r="N154" s="16">
        <f t="shared" si="36"/>
        <v>9.2883333333333322</v>
      </c>
      <c r="O154" s="52"/>
      <c r="P154" s="30"/>
    </row>
    <row r="155" spans="1:16" s="22" customFormat="1" ht="20.100000000000001" customHeight="1">
      <c r="A155" s="19" t="s">
        <v>21</v>
      </c>
      <c r="B155" s="20">
        <f t="shared" ref="B155:N155" si="37">B147+B154</f>
        <v>1385</v>
      </c>
      <c r="C155" s="20">
        <f t="shared" si="37"/>
        <v>52.716666666666669</v>
      </c>
      <c r="D155" s="20">
        <f t="shared" si="37"/>
        <v>74.78</v>
      </c>
      <c r="E155" s="20">
        <f t="shared" si="37"/>
        <v>174.59</v>
      </c>
      <c r="F155" s="20">
        <f t="shared" si="37"/>
        <v>1443.1841666666667</v>
      </c>
      <c r="G155" s="20">
        <f t="shared" si="37"/>
        <v>1.6608333333333334</v>
      </c>
      <c r="H155" s="20">
        <f t="shared" si="37"/>
        <v>83.3</v>
      </c>
      <c r="I155" s="20">
        <f t="shared" si="37"/>
        <v>0.48000000000000004</v>
      </c>
      <c r="J155" s="20">
        <f t="shared" si="37"/>
        <v>10.576666666666668</v>
      </c>
      <c r="K155" s="20">
        <f t="shared" si="37"/>
        <v>392.89583333333331</v>
      </c>
      <c r="L155" s="20">
        <f t="shared" si="37"/>
        <v>1009.9675</v>
      </c>
      <c r="M155" s="20">
        <f t="shared" si="37"/>
        <v>184.66500000000002</v>
      </c>
      <c r="N155" s="20">
        <f t="shared" si="37"/>
        <v>13.720833333333331</v>
      </c>
      <c r="O155" s="37"/>
      <c r="P155" s="33"/>
    </row>
    <row r="156" spans="1:16" s="4" customFormat="1" ht="20.100000000000001" customHeight="1">
      <c r="A156" s="12" t="s">
        <v>90</v>
      </c>
      <c r="B156" s="2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2"/>
      <c r="P156" s="30"/>
    </row>
    <row r="157" spans="1:16" s="4" customFormat="1" ht="20.100000000000001" customHeight="1">
      <c r="A157" s="14" t="s">
        <v>4</v>
      </c>
      <c r="B157" s="2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2"/>
      <c r="P157" s="30"/>
    </row>
    <row r="158" spans="1:16" s="4" customFormat="1" ht="20.100000000000001" customHeight="1">
      <c r="A158" s="24" t="s">
        <v>66</v>
      </c>
      <c r="B158" s="26">
        <v>250</v>
      </c>
      <c r="C158" s="3">
        <v>4.7</v>
      </c>
      <c r="D158" s="3">
        <v>7.5</v>
      </c>
      <c r="E158" s="3">
        <v>0.4</v>
      </c>
      <c r="F158" s="3">
        <v>87.9</v>
      </c>
      <c r="G158" s="3">
        <v>0</v>
      </c>
      <c r="H158" s="3">
        <v>0</v>
      </c>
      <c r="I158" s="3">
        <v>0</v>
      </c>
      <c r="J158" s="3">
        <v>0.3</v>
      </c>
      <c r="K158" s="3">
        <v>9.6</v>
      </c>
      <c r="L158" s="3">
        <v>49.3</v>
      </c>
      <c r="M158" s="3">
        <v>5.3</v>
      </c>
      <c r="N158" s="3">
        <v>0.6</v>
      </c>
      <c r="O158" s="52">
        <v>243</v>
      </c>
      <c r="P158" s="10">
        <v>2017</v>
      </c>
    </row>
    <row r="159" spans="1:16" s="4" customFormat="1" ht="20.100000000000001" customHeight="1">
      <c r="A159" s="6" t="s">
        <v>6</v>
      </c>
      <c r="B159" s="26">
        <v>50</v>
      </c>
      <c r="C159" s="3">
        <v>3.16</v>
      </c>
      <c r="D159" s="3">
        <v>0.4</v>
      </c>
      <c r="E159" s="3">
        <v>19.32</v>
      </c>
      <c r="F159" s="3">
        <v>93.52</v>
      </c>
      <c r="G159" s="3">
        <v>0.04</v>
      </c>
      <c r="H159" s="3">
        <v>0</v>
      </c>
      <c r="I159" s="3">
        <v>0</v>
      </c>
      <c r="J159" s="3">
        <v>0.52</v>
      </c>
      <c r="K159" s="3">
        <v>9.1999999999999993</v>
      </c>
      <c r="L159" s="3">
        <v>34.799999999999997</v>
      </c>
      <c r="M159" s="3">
        <v>13.2</v>
      </c>
      <c r="N159" s="3">
        <v>0.44</v>
      </c>
      <c r="O159" s="52">
        <v>1</v>
      </c>
      <c r="P159" s="10">
        <v>2017</v>
      </c>
    </row>
    <row r="160" spans="1:16" s="4" customFormat="1" ht="20.100000000000001" customHeight="1">
      <c r="A160" s="6" t="s">
        <v>39</v>
      </c>
      <c r="B160" s="26" t="s">
        <v>23</v>
      </c>
      <c r="C160" s="3">
        <v>0.53</v>
      </c>
      <c r="D160" s="3">
        <v>0</v>
      </c>
      <c r="E160" s="3">
        <v>9.8699999999999992</v>
      </c>
      <c r="F160" s="3">
        <v>41.6</v>
      </c>
      <c r="G160" s="3">
        <v>0</v>
      </c>
      <c r="H160" s="3">
        <v>2.13</v>
      </c>
      <c r="I160" s="3">
        <v>0</v>
      </c>
      <c r="J160" s="3">
        <v>0</v>
      </c>
      <c r="K160" s="3">
        <v>15.33</v>
      </c>
      <c r="L160" s="3">
        <v>23.2</v>
      </c>
      <c r="M160" s="3">
        <v>12.27</v>
      </c>
      <c r="N160" s="3">
        <v>2.13</v>
      </c>
      <c r="O160" s="52">
        <v>377</v>
      </c>
      <c r="P160" s="13">
        <v>2017</v>
      </c>
    </row>
    <row r="161" spans="1:16" s="4" customFormat="1" ht="20.100000000000001" customHeight="1">
      <c r="A161" s="15" t="s">
        <v>7</v>
      </c>
      <c r="B161" s="40">
        <v>500</v>
      </c>
      <c r="C161" s="16">
        <f t="shared" ref="C161:N161" si="38">SUM(C158:C160)</f>
        <v>8.39</v>
      </c>
      <c r="D161" s="16">
        <f t="shared" si="38"/>
        <v>7.9</v>
      </c>
      <c r="E161" s="16">
        <f t="shared" si="38"/>
        <v>29.589999999999996</v>
      </c>
      <c r="F161" s="16">
        <f t="shared" si="38"/>
        <v>223.02</v>
      </c>
      <c r="G161" s="16">
        <f t="shared" si="38"/>
        <v>0.04</v>
      </c>
      <c r="H161" s="16">
        <f t="shared" si="38"/>
        <v>2.13</v>
      </c>
      <c r="I161" s="16">
        <f t="shared" si="38"/>
        <v>0</v>
      </c>
      <c r="J161" s="16">
        <f t="shared" si="38"/>
        <v>0.82000000000000006</v>
      </c>
      <c r="K161" s="16">
        <f t="shared" si="38"/>
        <v>34.129999999999995</v>
      </c>
      <c r="L161" s="16">
        <f t="shared" si="38"/>
        <v>107.3</v>
      </c>
      <c r="M161" s="16">
        <f t="shared" si="38"/>
        <v>30.77</v>
      </c>
      <c r="N161" s="16">
        <f t="shared" si="38"/>
        <v>3.17</v>
      </c>
      <c r="O161" s="52"/>
      <c r="P161" s="30"/>
    </row>
    <row r="162" spans="1:16" s="4" customFormat="1" ht="20.100000000000001" customHeight="1">
      <c r="A162" s="18" t="s">
        <v>8</v>
      </c>
      <c r="B162" s="2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52"/>
      <c r="P162" s="30"/>
    </row>
    <row r="163" spans="1:16" s="9" customFormat="1" ht="39.75" customHeight="1">
      <c r="A163" s="11" t="s">
        <v>94</v>
      </c>
      <c r="B163" s="56">
        <v>60</v>
      </c>
      <c r="C163" s="5">
        <v>0.84</v>
      </c>
      <c r="D163" s="5">
        <v>7.09</v>
      </c>
      <c r="E163" s="5">
        <v>9.08</v>
      </c>
      <c r="F163" s="5">
        <v>99.25</v>
      </c>
      <c r="G163" s="5">
        <v>0.03</v>
      </c>
      <c r="H163" s="5">
        <v>6.06</v>
      </c>
      <c r="I163" s="55">
        <v>0.09</v>
      </c>
      <c r="J163" s="5">
        <v>2.2999999999999998</v>
      </c>
      <c r="K163" s="5">
        <v>50.67</v>
      </c>
      <c r="L163" s="5">
        <v>97.7</v>
      </c>
      <c r="M163" s="5">
        <v>6.3</v>
      </c>
      <c r="N163" s="5">
        <v>1.1200000000000001</v>
      </c>
      <c r="O163" s="57">
        <v>45</v>
      </c>
      <c r="P163" s="9">
        <v>2017</v>
      </c>
    </row>
    <row r="164" spans="1:16" s="4" customFormat="1" ht="20.100000000000001" customHeight="1">
      <c r="A164" s="11" t="s">
        <v>50</v>
      </c>
      <c r="B164" s="26">
        <v>250</v>
      </c>
      <c r="C164" s="3">
        <v>2.2799999999999998</v>
      </c>
      <c r="D164" s="3">
        <v>2.33</v>
      </c>
      <c r="E164" s="3">
        <v>11.25</v>
      </c>
      <c r="F164" s="3">
        <v>75.03</v>
      </c>
      <c r="G164" s="3">
        <v>0.08</v>
      </c>
      <c r="H164" s="3">
        <v>10.63</v>
      </c>
      <c r="I164" s="3">
        <v>0</v>
      </c>
      <c r="J164" s="3">
        <v>2.4300000000000002</v>
      </c>
      <c r="K164" s="3">
        <v>43.25</v>
      </c>
      <c r="L164" s="3">
        <v>188.25</v>
      </c>
      <c r="M164" s="3">
        <v>27.5</v>
      </c>
      <c r="N164" s="3">
        <v>0.83</v>
      </c>
      <c r="O164" s="52">
        <v>99</v>
      </c>
      <c r="P164" s="10">
        <v>2017</v>
      </c>
    </row>
    <row r="165" spans="1:16" s="4" customFormat="1" ht="20.100000000000001" customHeight="1">
      <c r="A165" s="6" t="s">
        <v>43</v>
      </c>
      <c r="B165" s="26">
        <v>100</v>
      </c>
      <c r="C165" s="3">
        <v>12.0875</v>
      </c>
      <c r="D165" s="3">
        <v>12.337499999999999</v>
      </c>
      <c r="E165" s="3">
        <v>2.8374999999999999</v>
      </c>
      <c r="F165" s="3">
        <v>170.66249999999999</v>
      </c>
      <c r="G165" s="3">
        <v>1.2500000000000001E-2</v>
      </c>
      <c r="H165" s="3">
        <v>1.2500000000000001E-2</v>
      </c>
      <c r="I165" s="3">
        <v>15</v>
      </c>
      <c r="J165" s="3">
        <v>8.7500000000000008E-2</v>
      </c>
      <c r="K165" s="3">
        <v>21.412499999999998</v>
      </c>
      <c r="L165" s="23">
        <v>74.162499999999994</v>
      </c>
      <c r="M165" s="3">
        <v>15.587500000000002</v>
      </c>
      <c r="N165" s="3">
        <v>1.8374999999999999</v>
      </c>
      <c r="O165" s="52">
        <v>250</v>
      </c>
      <c r="P165" s="10">
        <v>2017</v>
      </c>
    </row>
    <row r="166" spans="1:16" s="4" customFormat="1" ht="36.75" customHeight="1">
      <c r="A166" s="6" t="s">
        <v>100</v>
      </c>
      <c r="B166" s="26">
        <v>150</v>
      </c>
      <c r="C166" s="3">
        <v>3.08</v>
      </c>
      <c r="D166" s="3">
        <v>2.33</v>
      </c>
      <c r="E166" s="3">
        <v>19.13</v>
      </c>
      <c r="F166" s="3">
        <v>109.73</v>
      </c>
      <c r="G166" s="3">
        <v>1.1599999999999999</v>
      </c>
      <c r="H166" s="3">
        <v>3.75</v>
      </c>
      <c r="I166" s="3">
        <v>33.15</v>
      </c>
      <c r="J166" s="3">
        <v>0.15</v>
      </c>
      <c r="K166" s="3">
        <v>38.25</v>
      </c>
      <c r="L166" s="3">
        <v>76.95</v>
      </c>
      <c r="M166" s="3">
        <v>26.7</v>
      </c>
      <c r="N166" s="3">
        <v>0.86</v>
      </c>
      <c r="O166" s="59">
        <v>128</v>
      </c>
      <c r="P166" s="10">
        <v>2017</v>
      </c>
    </row>
    <row r="167" spans="1:16" s="4" customFormat="1" ht="20.100000000000001" customHeight="1">
      <c r="A167" s="6" t="s">
        <v>9</v>
      </c>
      <c r="B167" s="26">
        <v>200</v>
      </c>
      <c r="C167" s="3">
        <v>1.1599999999999999</v>
      </c>
      <c r="D167" s="3">
        <v>0.3</v>
      </c>
      <c r="E167" s="3">
        <v>37.119999999999997</v>
      </c>
      <c r="F167" s="3">
        <v>196.38</v>
      </c>
      <c r="G167" s="3">
        <v>0.8</v>
      </c>
      <c r="H167" s="3">
        <v>0</v>
      </c>
      <c r="I167" s="3">
        <v>0.2</v>
      </c>
      <c r="J167" s="3">
        <v>5.84</v>
      </c>
      <c r="K167" s="3">
        <v>46</v>
      </c>
      <c r="L167" s="3">
        <v>33</v>
      </c>
      <c r="M167" s="3">
        <v>0.96</v>
      </c>
      <c r="N167" s="3"/>
      <c r="O167" s="52">
        <v>349</v>
      </c>
      <c r="P167" s="10">
        <v>2017</v>
      </c>
    </row>
    <row r="168" spans="1:16" s="4" customFormat="1" ht="20.100000000000001" customHeight="1">
      <c r="A168" s="6" t="s">
        <v>6</v>
      </c>
      <c r="B168" s="26">
        <v>60</v>
      </c>
      <c r="C168" s="3">
        <v>5.2666666666666666</v>
      </c>
      <c r="D168" s="3">
        <v>0.66666666666666674</v>
      </c>
      <c r="E168" s="3">
        <v>32.200000000000003</v>
      </c>
      <c r="F168" s="3">
        <v>155.86666666666667</v>
      </c>
      <c r="G168" s="3">
        <v>6.6666666666666666E-2</v>
      </c>
      <c r="H168" s="3">
        <v>0</v>
      </c>
      <c r="I168" s="3">
        <v>0</v>
      </c>
      <c r="J168" s="3">
        <v>0.86666666666666659</v>
      </c>
      <c r="K168" s="3">
        <v>15.333333333333332</v>
      </c>
      <c r="L168" s="3">
        <v>57.999999999999993</v>
      </c>
      <c r="M168" s="3">
        <v>22</v>
      </c>
      <c r="N168" s="3">
        <v>0.73333333333333328</v>
      </c>
      <c r="O168" s="52">
        <v>1</v>
      </c>
      <c r="P168" s="10">
        <v>2017</v>
      </c>
    </row>
    <row r="169" spans="1:16" s="4" customFormat="1" ht="20.100000000000001" customHeight="1">
      <c r="A169" s="15" t="s">
        <v>10</v>
      </c>
      <c r="B169" s="44">
        <v>850</v>
      </c>
      <c r="C169" s="16">
        <f>SUM(C163:C168)</f>
        <v>24.714166666666667</v>
      </c>
      <c r="D169" s="16">
        <f t="shared" ref="D169:N169" si="39">SUM(D163:D168)</f>
        <v>25.054166666666667</v>
      </c>
      <c r="E169" s="16">
        <f t="shared" si="39"/>
        <v>111.61749999999999</v>
      </c>
      <c r="F169" s="16">
        <f t="shared" si="39"/>
        <v>806.91916666666668</v>
      </c>
      <c r="G169" s="16">
        <f t="shared" si="39"/>
        <v>2.1491666666666669</v>
      </c>
      <c r="H169" s="16">
        <f t="shared" si="39"/>
        <v>20.452500000000001</v>
      </c>
      <c r="I169" s="16">
        <f t="shared" si="39"/>
        <v>48.44</v>
      </c>
      <c r="J169" s="16">
        <f t="shared" si="39"/>
        <v>11.674166666666668</v>
      </c>
      <c r="K169" s="16">
        <f t="shared" si="39"/>
        <v>214.91583333333332</v>
      </c>
      <c r="L169" s="16">
        <f t="shared" si="39"/>
        <v>528.06249999999989</v>
      </c>
      <c r="M169" s="16">
        <f t="shared" si="39"/>
        <v>99.047499999999999</v>
      </c>
      <c r="N169" s="16">
        <f t="shared" si="39"/>
        <v>5.3808333333333334</v>
      </c>
      <c r="O169" s="52"/>
      <c r="P169" s="30"/>
    </row>
    <row r="170" spans="1:16" s="22" customFormat="1" ht="20.100000000000001" customHeight="1">
      <c r="A170" s="19" t="s">
        <v>22</v>
      </c>
      <c r="B170" s="20">
        <f t="shared" ref="B170:N170" si="40">B161+B169</f>
        <v>1350</v>
      </c>
      <c r="C170" s="20">
        <f t="shared" si="40"/>
        <v>33.104166666666671</v>
      </c>
      <c r="D170" s="20">
        <f t="shared" si="40"/>
        <v>32.954166666666666</v>
      </c>
      <c r="E170" s="20">
        <f t="shared" si="40"/>
        <v>141.20749999999998</v>
      </c>
      <c r="F170" s="20">
        <f t="shared" si="40"/>
        <v>1029.9391666666668</v>
      </c>
      <c r="G170" s="20">
        <f t="shared" si="40"/>
        <v>2.1891666666666669</v>
      </c>
      <c r="H170" s="20">
        <f t="shared" si="40"/>
        <v>22.5825</v>
      </c>
      <c r="I170" s="20">
        <f t="shared" si="40"/>
        <v>48.44</v>
      </c>
      <c r="J170" s="20">
        <f t="shared" si="40"/>
        <v>12.494166666666668</v>
      </c>
      <c r="K170" s="20">
        <f t="shared" si="40"/>
        <v>249.04583333333332</v>
      </c>
      <c r="L170" s="20">
        <f t="shared" si="40"/>
        <v>635.36249999999984</v>
      </c>
      <c r="M170" s="20">
        <f t="shared" si="40"/>
        <v>129.8175</v>
      </c>
      <c r="N170" s="20">
        <f t="shared" si="40"/>
        <v>8.5508333333333333</v>
      </c>
      <c r="O170" s="37"/>
      <c r="P170" s="33"/>
    </row>
  </sheetData>
  <mergeCells count="37">
    <mergeCell ref="O138:O139"/>
    <mergeCell ref="P138:P139"/>
    <mergeCell ref="A138:A139"/>
    <mergeCell ref="B138:B139"/>
    <mergeCell ref="C138:E138"/>
    <mergeCell ref="G138:J138"/>
    <mergeCell ref="K138:N138"/>
    <mergeCell ref="O36:O37"/>
    <mergeCell ref="P36:P37"/>
    <mergeCell ref="A70:A71"/>
    <mergeCell ref="B70:B71"/>
    <mergeCell ref="C70:E70"/>
    <mergeCell ref="G70:J70"/>
    <mergeCell ref="K70:N70"/>
    <mergeCell ref="O70:O71"/>
    <mergeCell ref="P70:P71"/>
    <mergeCell ref="A36:A37"/>
    <mergeCell ref="B36:B37"/>
    <mergeCell ref="C36:E36"/>
    <mergeCell ref="G36:J36"/>
    <mergeCell ref="K36:N36"/>
    <mergeCell ref="O105:O106"/>
    <mergeCell ref="P105:P106"/>
    <mergeCell ref="A1:N1"/>
    <mergeCell ref="A4:A5"/>
    <mergeCell ref="B4:B5"/>
    <mergeCell ref="C4:E4"/>
    <mergeCell ref="G4:J4"/>
    <mergeCell ref="K4:N4"/>
    <mergeCell ref="A2:P2"/>
    <mergeCell ref="O4:O5"/>
    <mergeCell ref="P4:P5"/>
    <mergeCell ref="A105:A106"/>
    <mergeCell ref="B105:B106"/>
    <mergeCell ref="C105:E105"/>
    <mergeCell ref="G105:J105"/>
    <mergeCell ref="K105:N105"/>
  </mergeCells>
  <pageMargins left="0.39370078740157483" right="0" top="0.39370078740157483" bottom="0" header="0.31496062992125984" footer="0.31496062992125984"/>
  <pageSetup paperSize="9" scale="71" fitToHeight="5" orientation="landscape" horizontalDpi="0" verticalDpi="0" r:id="rId1"/>
  <rowBreaks count="4" manualBreakCount="4">
    <brk id="35" max="15" man="1"/>
    <brk id="69" max="15" man="1"/>
    <brk id="104" max="15" man="1"/>
    <brk id="1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 класс</vt:lpstr>
      <vt:lpstr>5 -11 класс</vt:lpstr>
      <vt:lpstr>'1-4 класс'!Область_печати</vt:lpstr>
      <vt:lpstr>'5 -11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2023-05-31T02:47:11Z</cp:lastPrinted>
  <dcterms:created xsi:type="dcterms:W3CDTF">2012-04-16T23:20:14Z</dcterms:created>
  <dcterms:modified xsi:type="dcterms:W3CDTF">2023-05-31T03:08:13Z</dcterms:modified>
</cp:coreProperties>
</file>